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server\users\hbj\"/>
    </mc:Choice>
  </mc:AlternateContent>
  <xr:revisionPtr revIDLastSave="0" documentId="8_{75966C70-CEA1-42D1-933B-D006C1FB2017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Spørsmål" sheetId="7" r:id="rId1"/>
    <sheet name="Kirkene" sheetId="2" state="hidden" r:id="rId2"/>
    <sheet name="Kodelister" sheetId="5" state="hidden" r:id="rId3"/>
  </sheets>
  <definedNames>
    <definedName name="_xlnm._FilterDatabase" localSheetId="1" hidden="1">Kirkene!$A$1:$H$77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7" l="1"/>
  <c r="G6" i="7"/>
  <c r="J11" i="7"/>
  <c r="F10" i="7"/>
  <c r="D10" i="7"/>
  <c r="J144" i="7" l="1"/>
  <c r="J134" i="7"/>
  <c r="L131" i="7" l="1"/>
  <c r="L129" i="7"/>
  <c r="L127" i="7"/>
  <c r="L125" i="7"/>
  <c r="L141" i="7" l="1"/>
  <c r="L139" i="7"/>
  <c r="L137" i="7"/>
  <c r="J21" i="7" l="1"/>
  <c r="F145" i="7"/>
  <c r="L123" i="7"/>
  <c r="L121" i="7"/>
  <c r="L119" i="7"/>
  <c r="L117" i="7"/>
  <c r="L115" i="7"/>
  <c r="L113" i="7"/>
  <c r="L111" i="7"/>
  <c r="L109" i="7"/>
</calcChain>
</file>

<file path=xl/sharedStrings.xml><?xml version="1.0" encoding="utf-8"?>
<sst xmlns="http://schemas.openxmlformats.org/spreadsheetml/2006/main" count="648" uniqueCount="397">
  <si>
    <t>fylke</t>
  </si>
  <si>
    <t>kommune</t>
  </si>
  <si>
    <t>KulturminneID</t>
  </si>
  <si>
    <t>navn</t>
  </si>
  <si>
    <t>Datering</t>
  </si>
  <si>
    <t>DateringEksakt</t>
  </si>
  <si>
    <t>Østfold</t>
  </si>
  <si>
    <t>Fredrikstad</t>
  </si>
  <si>
    <t>84267-1</t>
  </si>
  <si>
    <t>Glemmen kirke 1</t>
  </si>
  <si>
    <t>Middelalder</t>
  </si>
  <si>
    <t>Halden</t>
  </si>
  <si>
    <t>84710-1</t>
  </si>
  <si>
    <t>Idd kirke</t>
  </si>
  <si>
    <t>85309-1</t>
  </si>
  <si>
    <t>Rokke kirke</t>
  </si>
  <si>
    <t>Sarpsborg</t>
  </si>
  <si>
    <t>84722-1</t>
  </si>
  <si>
    <t>Ingedal kirke</t>
  </si>
  <si>
    <t>Akershus</t>
  </si>
  <si>
    <t>Våler</t>
  </si>
  <si>
    <t>85884-1</t>
  </si>
  <si>
    <t>Våler kirke</t>
  </si>
  <si>
    <t>Oppland</t>
  </si>
  <si>
    <t>Hobøl</t>
  </si>
  <si>
    <t>84587-1</t>
  </si>
  <si>
    <t>Hobøl kirke</t>
  </si>
  <si>
    <t>Gausdal</t>
  </si>
  <si>
    <t>84178-1</t>
  </si>
  <si>
    <t>Follebu kirke</t>
  </si>
  <si>
    <t>Enebakk</t>
  </si>
  <si>
    <t>84094-1</t>
  </si>
  <si>
    <t>Enebakk kirke</t>
  </si>
  <si>
    <t>Lørenskog</t>
  </si>
  <si>
    <t>84364-1</t>
  </si>
  <si>
    <t>Lørenskog kirke</t>
  </si>
  <si>
    <t>Vestre Slidre</t>
  </si>
  <si>
    <t>85499-1</t>
  </si>
  <si>
    <t>Slidre kirke</t>
  </si>
  <si>
    <t>Buskerud</t>
  </si>
  <si>
    <t>Tidlig middelalder</t>
  </si>
  <si>
    <t>Vestfold</t>
  </si>
  <si>
    <t>Holmestrand</t>
  </si>
  <si>
    <t>85779-1</t>
  </si>
  <si>
    <t>Vassås kirke</t>
  </si>
  <si>
    <t>1398 - før</t>
  </si>
  <si>
    <t>84589-1</t>
  </si>
  <si>
    <t>Hof kirke</t>
  </si>
  <si>
    <t>Øvre Eiker</t>
  </si>
  <si>
    <t>84141-1</t>
  </si>
  <si>
    <t>Fiskum kirke 1</t>
  </si>
  <si>
    <t>Telemark</t>
  </si>
  <si>
    <t>Nome</t>
  </si>
  <si>
    <t>85315-1</t>
  </si>
  <si>
    <t>Romnes kirke</t>
  </si>
  <si>
    <t>1377 - før - DN I nr 444</t>
  </si>
  <si>
    <t>Sauherad</t>
  </si>
  <si>
    <t>85404-1</t>
  </si>
  <si>
    <t>Sauherad kirke</t>
  </si>
  <si>
    <t>Seljord</t>
  </si>
  <si>
    <t>85418-1</t>
  </si>
  <si>
    <t>Seljord kyrkje</t>
  </si>
  <si>
    <t>1319 - før - DN I nr 157 - stilhistorisk: 1150-1180</t>
  </si>
  <si>
    <t>Aust-Agder</t>
  </si>
  <si>
    <t>Tvedestrand</t>
  </si>
  <si>
    <t>84613-1</t>
  </si>
  <si>
    <t>Holt kirke</t>
  </si>
  <si>
    <t>Larvik</t>
  </si>
  <si>
    <t>84542-1</t>
  </si>
  <si>
    <t>Hem kirke</t>
  </si>
  <si>
    <t>1388 - før (DN VIII nr 215) - sognet</t>
  </si>
  <si>
    <t>84042-1</t>
  </si>
  <si>
    <t>Dypvåg kirke</t>
  </si>
  <si>
    <t>1489 - før - sognet</t>
  </si>
  <si>
    <t>Lillesand</t>
  </si>
  <si>
    <t>Hordaland</t>
  </si>
  <si>
    <t>84991-1</t>
  </si>
  <si>
    <t>Styrvoll kirke</t>
  </si>
  <si>
    <t>85819-1</t>
  </si>
  <si>
    <t>Vestre Moland kirke</t>
  </si>
  <si>
    <t xml:space="preserve">1347 - før </t>
  </si>
  <si>
    <t>Etne</t>
  </si>
  <si>
    <t>84992-1</t>
  </si>
  <si>
    <t>Stødle kyrkje</t>
  </si>
  <si>
    <t>1100-tallet</t>
  </si>
  <si>
    <t>Sogn og Fjordane</t>
  </si>
  <si>
    <t>Flora</t>
  </si>
  <si>
    <t>84773-1</t>
  </si>
  <si>
    <t>Kinn kyrkje 1</t>
  </si>
  <si>
    <t>1200 - før - typologisk; 1330 før - kirken</t>
  </si>
  <si>
    <t>Arendal</t>
  </si>
  <si>
    <t>85672-1</t>
  </si>
  <si>
    <t>Tromøy kirke</t>
  </si>
  <si>
    <t>1320 - før - prest</t>
  </si>
  <si>
    <t>Møre og Romsdal</t>
  </si>
  <si>
    <t>1200 - før</t>
  </si>
  <si>
    <t>Eidfjord</t>
  </si>
  <si>
    <t>84069-1</t>
  </si>
  <si>
    <t>Eidfjord kyrkje</t>
  </si>
  <si>
    <t>1300-tallet</t>
  </si>
  <si>
    <t>Trøndelag</t>
  </si>
  <si>
    <t>Ullensvang</t>
  </si>
  <si>
    <t>84775-1</t>
  </si>
  <si>
    <t>Kinsarvik kyrkje</t>
  </si>
  <si>
    <t>Luster</t>
  </si>
  <si>
    <t>84013-1</t>
  </si>
  <si>
    <t>Dale kyrkje</t>
  </si>
  <si>
    <t>1230 - før</t>
  </si>
  <si>
    <t>Leikanger</t>
  </si>
  <si>
    <t>84922-1</t>
  </si>
  <si>
    <t>Leikanger kyrkje</t>
  </si>
  <si>
    <t>1200 - før; 1308 - før - prest</t>
  </si>
  <si>
    <t>Molde</t>
  </si>
  <si>
    <t>107967-1</t>
  </si>
  <si>
    <t>Veøy gamle kirke</t>
  </si>
  <si>
    <t>Inderøy</t>
  </si>
  <si>
    <t>84672-1</t>
  </si>
  <si>
    <t>Hustad kirke 1</t>
  </si>
  <si>
    <t>1163 - før - typologisk før 1150</t>
  </si>
  <si>
    <t>Trondheim</t>
  </si>
  <si>
    <t>84881-1</t>
  </si>
  <si>
    <t>Lade kirke</t>
  </si>
  <si>
    <t>1293 - før - prest</t>
  </si>
  <si>
    <t>Stjørdal</t>
  </si>
  <si>
    <t>85875-1</t>
  </si>
  <si>
    <t>Værnes kirke</t>
  </si>
  <si>
    <t>#</t>
  </si>
  <si>
    <t xml:space="preserve">Det kan kun søkes </t>
  </si>
  <si>
    <t>Fylke:</t>
  </si>
  <si>
    <t>Kirke:</t>
  </si>
  <si>
    <t>AskeladdenID:</t>
  </si>
  <si>
    <t>Datering:</t>
  </si>
  <si>
    <t>nedtrekkslisten</t>
  </si>
  <si>
    <t xml:space="preserve">   Kommune:</t>
  </si>
  <si>
    <t>for kirker i</t>
  </si>
  <si>
    <t>Fellesråd:</t>
  </si>
  <si>
    <t>Adresse:</t>
  </si>
  <si>
    <t>Kontaktperson:</t>
  </si>
  <si>
    <t>Telefon:</t>
  </si>
  <si>
    <t>Epost:</t>
  </si>
  <si>
    <t>BRANNSIKRING</t>
  </si>
  <si>
    <t>Avstand til brannvesen:</t>
  </si>
  <si>
    <t xml:space="preserve">Elektrisk anlegg i kirke </t>
  </si>
  <si>
    <t>Jordfeilbryter</t>
  </si>
  <si>
    <t xml:space="preserve">Elektrisk anlegg stenges av når kirka ikke er i bruk </t>
  </si>
  <si>
    <t xml:space="preserve">Komplett lynvernanlegg (Faradays bur) </t>
  </si>
  <si>
    <t xml:space="preserve">Innbruddsalarmanlegg </t>
  </si>
  <si>
    <t>Innvendig brannslange</t>
  </si>
  <si>
    <t xml:space="preserve">Utvendig brannslange </t>
  </si>
  <si>
    <t xml:space="preserve">Innvendig branndeteksjonsanlegg </t>
  </si>
  <si>
    <t xml:space="preserve">med direkte varsel til brannvesen </t>
  </si>
  <si>
    <t>Svar1</t>
  </si>
  <si>
    <t>Ubesvart</t>
  </si>
  <si>
    <t>Ja</t>
  </si>
  <si>
    <t>Nei</t>
  </si>
  <si>
    <t>Kontroll av elektrisk anlegg sist utført (år)</t>
  </si>
  <si>
    <t>Termografering elektrisk anlegg sist utført (år)</t>
  </si>
  <si>
    <t>Årtall</t>
  </si>
  <si>
    <t>Aldri</t>
  </si>
  <si>
    <t>FORSYNING</t>
  </si>
  <si>
    <t>Beskriv eventuell vannforsyning</t>
  </si>
  <si>
    <t>som ikke er kommunal</t>
  </si>
  <si>
    <t>ANLEGG</t>
  </si>
  <si>
    <t>automatisk slokkeanlegg</t>
  </si>
  <si>
    <t xml:space="preserve">branndeteksjonsanlegg som følge </t>
  </si>
  <si>
    <t xml:space="preserve">lynvernanlegg som følge av </t>
  </si>
  <si>
    <t>BRANN-</t>
  </si>
  <si>
    <t>SIKRINGS-</t>
  </si>
  <si>
    <t>TILTAK</t>
  </si>
  <si>
    <t>OVERSLAG</t>
  </si>
  <si>
    <t>Prosjektering</t>
  </si>
  <si>
    <t>kr</t>
  </si>
  <si>
    <t>Sum</t>
  </si>
  <si>
    <t xml:space="preserve"> minutter</t>
  </si>
  <si>
    <t>Kjøretid til brannvesen:</t>
  </si>
  <si>
    <t xml:space="preserve"> kilometer</t>
  </si>
  <si>
    <t xml:space="preserve">Vanntrykk i bar </t>
  </si>
  <si>
    <t xml:space="preserve"> kg/cm2</t>
  </si>
  <si>
    <t xml:space="preserve">Vannmengde </t>
  </si>
  <si>
    <t xml:space="preserve"> liter/minutt</t>
  </si>
  <si>
    <t>Kommunal vannforsyning</t>
  </si>
  <si>
    <t>OM SØKER</t>
  </si>
  <si>
    <t>SLOKKESENTRAL</t>
  </si>
  <si>
    <t>(dette er rom</t>
  </si>
  <si>
    <t>hvor vannforsyning</t>
  </si>
  <si>
    <t>fordeles til</t>
  </si>
  <si>
    <t>kommer inn og</t>
  </si>
  <si>
    <t>MIDLER FOR</t>
  </si>
  <si>
    <t>For linjeskift i tekstbokser - ALT + ENTER</t>
  </si>
  <si>
    <t>PLANLAGT</t>
  </si>
  <si>
    <t>vannforsyning til planlagt</t>
  </si>
  <si>
    <t>slokkeanlegg</t>
  </si>
  <si>
    <t>SOM DET SØKES</t>
  </si>
  <si>
    <t>Å INNSTALLERE</t>
  </si>
  <si>
    <t xml:space="preserve">av planlagt slokkeanlegg </t>
  </si>
  <si>
    <t xml:space="preserve">planlagt slokkeanlegg </t>
  </si>
  <si>
    <t>Å IVERKSETTE</t>
  </si>
  <si>
    <t>OPPLYSNINGER</t>
  </si>
  <si>
    <t xml:space="preserve">(opplys om </t>
  </si>
  <si>
    <t>eventuelle vedlegg</t>
  </si>
  <si>
    <t>som sendes)</t>
  </si>
  <si>
    <t>slokkeanlegg)</t>
  </si>
  <si>
    <t>(ikke inkludert</t>
  </si>
  <si>
    <t>arkeologi)</t>
  </si>
  <si>
    <t>u/mva</t>
  </si>
  <si>
    <t>kr uten mva</t>
  </si>
  <si>
    <t xml:space="preserve">omkostninger </t>
  </si>
  <si>
    <t>tilknyttet</t>
  </si>
  <si>
    <t>Egenandel</t>
  </si>
  <si>
    <t>Annen finansering</t>
  </si>
  <si>
    <t>Søknad om tilskudd fra Riksantikvaren</t>
  </si>
  <si>
    <t>OG</t>
  </si>
  <si>
    <t>GJENNOMFØRING</t>
  </si>
  <si>
    <t xml:space="preserve">Kilde for annen finansiering </t>
  </si>
  <si>
    <t>Planlagt oppstart for arbeid</t>
  </si>
  <si>
    <t>Planlagt avslutning av arbeid</t>
  </si>
  <si>
    <t>Dato</t>
  </si>
  <si>
    <t>1 Kvartal 2019</t>
  </si>
  <si>
    <t>2 Kvartal 2019</t>
  </si>
  <si>
    <t>3 Kvartal 2019</t>
  </si>
  <si>
    <t>4 Kvartal 2019</t>
  </si>
  <si>
    <t>Annet tidspunkt</t>
  </si>
  <si>
    <t>Bruk TAB og SHIFT + TAB for å gå mellom felt</t>
  </si>
  <si>
    <t>HVITE FELTER NÅR DU ER FERDIG INDIKERER AT NOE KAN MANGLE</t>
  </si>
  <si>
    <t>Bruk TAB når du avslutter teksten i et felt,</t>
  </si>
  <si>
    <t xml:space="preserve">         ikke ENTER.</t>
  </si>
  <si>
    <t xml:space="preserve">eller deler av, det elektriske </t>
  </si>
  <si>
    <t>anlegget når kirka ikke er i bruk</t>
  </si>
  <si>
    <t xml:space="preserve">branndeteksjon på trebygning   </t>
  </si>
  <si>
    <t xml:space="preserve">utvendig antenning og spredning </t>
  </si>
  <si>
    <t>av brann på trebygning</t>
  </si>
  <si>
    <t xml:space="preserve">innvendig spredning av brann i </t>
  </si>
  <si>
    <t>kirkebygningen</t>
  </si>
  <si>
    <t>Behov for tiltak for</t>
  </si>
  <si>
    <t>slokkeanlegg på trebygning</t>
  </si>
  <si>
    <t>OG NØDVENDIG</t>
  </si>
  <si>
    <t>ENDRING AV</t>
  </si>
  <si>
    <t>TEKNISK</t>
  </si>
  <si>
    <t>SOM FØLGE</t>
  </si>
  <si>
    <t>AV DETTE</t>
  </si>
  <si>
    <t>1. INFORMASJON</t>
  </si>
  <si>
    <t>2. EKSISTERENDE</t>
  </si>
  <si>
    <t>3. VANN-</t>
  </si>
  <si>
    <t>4. PLASSERING AV</t>
  </si>
  <si>
    <t>5. SLOKKE-</t>
  </si>
  <si>
    <t>6. ANDRE</t>
  </si>
  <si>
    <t>7. KOSTNADS-</t>
  </si>
  <si>
    <t>8. FINANSIERING</t>
  </si>
  <si>
    <t>9. ANDRE</t>
  </si>
  <si>
    <t>10. VEDLEGG</t>
  </si>
  <si>
    <t>Utbedring vannforsyning (pkt 3)</t>
  </si>
  <si>
    <t>Plassering av slokkesentral (pkt 4)</t>
  </si>
  <si>
    <r>
      <rPr>
        <b/>
        <sz val="8"/>
        <color theme="1"/>
        <rFont val="Calibri"/>
        <family val="2"/>
        <scheme val="minor"/>
      </rPr>
      <t xml:space="preserve">B) </t>
    </r>
    <r>
      <rPr>
        <b/>
        <sz val="10"/>
        <color theme="1"/>
        <rFont val="Calibri"/>
        <family val="2"/>
        <scheme val="minor"/>
      </rPr>
      <t>Oppgi type på utvendig automatisk</t>
    </r>
  </si>
  <si>
    <r>
      <rPr>
        <b/>
        <sz val="8"/>
        <color theme="1"/>
        <rFont val="Calibri"/>
        <family val="2"/>
        <scheme val="minor"/>
      </rPr>
      <t>A)</t>
    </r>
    <r>
      <rPr>
        <b/>
        <sz val="10"/>
        <color theme="1"/>
        <rFont val="Calibri"/>
        <family val="2"/>
        <scheme val="minor"/>
      </rPr>
      <t xml:space="preserve"> Oppgi type på innvendig </t>
    </r>
  </si>
  <si>
    <r>
      <rPr>
        <b/>
        <sz val="8"/>
        <color theme="1"/>
        <rFont val="Calibri"/>
        <family val="2"/>
        <scheme val="minor"/>
      </rPr>
      <t xml:space="preserve">C) </t>
    </r>
    <r>
      <rPr>
        <b/>
        <sz val="10"/>
        <color theme="1"/>
        <rFont val="Calibri"/>
        <family val="2"/>
        <scheme val="minor"/>
      </rPr>
      <t xml:space="preserve">Beskriv behov for endring av </t>
    </r>
  </si>
  <si>
    <r>
      <rPr>
        <b/>
        <sz val="8"/>
        <color theme="1"/>
        <rFont val="Calibri"/>
        <family val="2"/>
        <scheme val="minor"/>
      </rPr>
      <t xml:space="preserve">D) </t>
    </r>
    <r>
      <rPr>
        <b/>
        <sz val="10"/>
        <color theme="1"/>
        <rFont val="Calibri"/>
        <family val="2"/>
        <scheme val="minor"/>
      </rPr>
      <t xml:space="preserve">Beskriv behov for endring av </t>
    </r>
  </si>
  <si>
    <t>Innvendig slokkeanlegg (pkt 5a)</t>
  </si>
  <si>
    <t>Utvendig slokkeanlegg (pkt 5b)</t>
  </si>
  <si>
    <t>Endring av branndeteksjonsanlegg (pkt 5c)</t>
  </si>
  <si>
    <t>Endring av lynvernanlegg (pkt 5d)</t>
  </si>
  <si>
    <r>
      <rPr>
        <b/>
        <sz val="8"/>
        <color theme="1"/>
        <rFont val="Calibri"/>
        <family val="2"/>
        <scheme val="minor"/>
      </rPr>
      <t xml:space="preserve">A) </t>
    </r>
    <r>
      <rPr>
        <b/>
        <sz val="10"/>
        <color theme="1"/>
        <rFont val="Calibri"/>
        <family val="2"/>
        <scheme val="minor"/>
      </rPr>
      <t xml:space="preserve">Beskriv tiltak for å koble ut hele, </t>
    </r>
  </si>
  <si>
    <r>
      <rPr>
        <b/>
        <sz val="8"/>
        <color theme="1"/>
        <rFont val="Calibri"/>
        <family val="2"/>
        <scheme val="minor"/>
      </rPr>
      <t xml:space="preserve">B) </t>
    </r>
    <r>
      <rPr>
        <b/>
        <sz val="10"/>
        <color theme="1"/>
        <rFont val="Calibri"/>
        <family val="2"/>
        <scheme val="minor"/>
      </rPr>
      <t xml:space="preserve">Beskriv løsning for utvendig </t>
    </r>
  </si>
  <si>
    <r>
      <rPr>
        <b/>
        <sz val="8"/>
        <color theme="1"/>
        <rFont val="Calibri"/>
        <family val="2"/>
        <scheme val="minor"/>
      </rPr>
      <t xml:space="preserve">C) </t>
    </r>
    <r>
      <rPr>
        <b/>
        <sz val="10"/>
        <color theme="1"/>
        <rFont val="Calibri"/>
        <family val="2"/>
        <scheme val="minor"/>
      </rPr>
      <t xml:space="preserve">Beskriv bygningstiltak for å hindre </t>
    </r>
  </si>
  <si>
    <r>
      <rPr>
        <b/>
        <sz val="8"/>
        <color theme="1"/>
        <rFont val="Calibri"/>
        <family val="2"/>
        <scheme val="minor"/>
      </rPr>
      <t xml:space="preserve">D) </t>
    </r>
    <r>
      <rPr>
        <b/>
        <sz val="10"/>
        <color theme="1"/>
        <rFont val="Calibri"/>
        <family val="2"/>
        <scheme val="minor"/>
      </rPr>
      <t xml:space="preserve">Beskriv bygningstiltak for å hindre </t>
    </r>
  </si>
  <si>
    <r>
      <rPr>
        <b/>
        <sz val="8"/>
        <color theme="1"/>
        <rFont val="Calibri"/>
        <family val="2"/>
        <scheme val="minor"/>
      </rPr>
      <t xml:space="preserve">E) </t>
    </r>
    <r>
      <rPr>
        <b/>
        <sz val="10"/>
        <color theme="1"/>
        <rFont val="Calibri"/>
        <family val="2"/>
        <scheme val="minor"/>
      </rPr>
      <t>Andre branssikringstiltak</t>
    </r>
  </si>
  <si>
    <t>Tiltak for å koble ut det elektriske anlegg når kirka ikke er i bruk  (pkt 6a)</t>
  </si>
  <si>
    <t>Løsning for utvendig branndeteksjon på trebygning (pkt 6b)</t>
  </si>
  <si>
    <t>KOSTNADER KNYTTET TIL (slikt beskrevet under punkt)</t>
  </si>
  <si>
    <t>Tiltak for å hindre utvendig antenning og spredning av brann (pkt 6c)</t>
  </si>
  <si>
    <t>Bygningstiltak for å hindre innvendig spredning av brann (pkt 6d)</t>
  </si>
  <si>
    <t>Andre brannsikringstiltak (pkt 6e)</t>
  </si>
  <si>
    <t xml:space="preserve">Beskriv løsning for plassering av </t>
  </si>
  <si>
    <t xml:space="preserve">sentral for slokkeanlegget. </t>
  </si>
  <si>
    <t xml:space="preserve">Slokkesentralen bør fortrinnsvis </t>
  </si>
  <si>
    <t xml:space="preserve">plasseres i et eget bygg for å </t>
  </si>
  <si>
    <t xml:space="preserve">redusere inngrep i </t>
  </si>
  <si>
    <t xml:space="preserve">middelalderkirkegården og </t>
  </si>
  <si>
    <t xml:space="preserve">kirkebygningen. </t>
  </si>
  <si>
    <t>1 Kvartal 2020</t>
  </si>
  <si>
    <t>2 Kvartal 2020</t>
  </si>
  <si>
    <t>3 Kvartal 2020</t>
  </si>
  <si>
    <t>4 Kvartal 2020</t>
  </si>
  <si>
    <t>83770-1</t>
  </si>
  <si>
    <t>Alstadhaug kirke</t>
  </si>
  <si>
    <t>Levanger</t>
  </si>
  <si>
    <t>1166 - 1167</t>
  </si>
  <si>
    <t>83845-1</t>
  </si>
  <si>
    <t>Balke kirke</t>
  </si>
  <si>
    <t>Østre Toten</t>
  </si>
  <si>
    <t>83902-1</t>
  </si>
  <si>
    <t>Bjølstad flyttet del av kirke / Bjølstad kirke</t>
  </si>
  <si>
    <t>Sel</t>
  </si>
  <si>
    <t xml:space="preserve"> Middelalder;1531?;1964</t>
  </si>
  <si>
    <t>75510-2</t>
  </si>
  <si>
    <t>Borre kirke</t>
  </si>
  <si>
    <t>Horten</t>
  </si>
  <si>
    <t>83935-1</t>
  </si>
  <si>
    <t>Botne kirke</t>
  </si>
  <si>
    <t>84045-1</t>
  </si>
  <si>
    <t>Nordland</t>
  </si>
  <si>
    <t>Dønnes kirke</t>
  </si>
  <si>
    <t>Dønna</t>
  </si>
  <si>
    <t>1309 - før</t>
  </si>
  <si>
    <t>84051-1</t>
  </si>
  <si>
    <t>Efteløt kirke</t>
  </si>
  <si>
    <t>Kongsberg</t>
  </si>
  <si>
    <t>84070-1</t>
  </si>
  <si>
    <t>Eidsberg kirke</t>
  </si>
  <si>
    <t>Eidsberg</t>
  </si>
  <si>
    <t>84140-1</t>
  </si>
  <si>
    <t>Fiskerkapellet, Maihaugen</t>
  </si>
  <si>
    <t>Lillehammer</t>
  </si>
  <si>
    <t>Middelalder,1459;1897</t>
  </si>
  <si>
    <t>84225-1</t>
  </si>
  <si>
    <t>Fåvang kirke</t>
  </si>
  <si>
    <t>Ringebu</t>
  </si>
  <si>
    <t>1600-tall (deler fra middelalder)</t>
  </si>
  <si>
    <t>84236-2</t>
  </si>
  <si>
    <t>Gaupne kyrkje 2</t>
  </si>
  <si>
    <t xml:space="preserve">1600 tallet, andre kvartal </t>
  </si>
  <si>
    <t>162733-1</t>
  </si>
  <si>
    <t>Gildeskål kirke 1</t>
  </si>
  <si>
    <t>Gildeskål</t>
  </si>
  <si>
    <t>ca. 1200 - før</t>
  </si>
  <si>
    <t>84245-1</t>
  </si>
  <si>
    <t>Giske kyrkje</t>
  </si>
  <si>
    <t>Giske</t>
  </si>
  <si>
    <t>84519-1</t>
  </si>
  <si>
    <t>Heggen kirke</t>
  </si>
  <si>
    <t>Modum</t>
  </si>
  <si>
    <t>84592-1</t>
  </si>
  <si>
    <t>Hoff kirke</t>
  </si>
  <si>
    <t>84593-1</t>
  </si>
  <si>
    <t>Hol kyrkje 1</t>
  </si>
  <si>
    <t>Hol</t>
  </si>
  <si>
    <t>1798 -1799  (deler fra middelalder)</t>
  </si>
  <si>
    <t>84596-1</t>
  </si>
  <si>
    <t>Holdhus gamle kyrkje</t>
  </si>
  <si>
    <t>Fusa</t>
  </si>
  <si>
    <t>84718-1</t>
  </si>
  <si>
    <t>Indre søndeled kirke</t>
  </si>
  <si>
    <t>Risør</t>
  </si>
  <si>
    <t>1320 - før</t>
  </si>
  <si>
    <t>84858-1</t>
  </si>
  <si>
    <t>Kvamsøy kirke 1</t>
  </si>
  <si>
    <t>Balestrand</t>
  </si>
  <si>
    <t>1270 - 1295</t>
  </si>
  <si>
    <t>84979-1</t>
  </si>
  <si>
    <t>Moster kyrkje 1</t>
  </si>
  <si>
    <t>Bømlo</t>
  </si>
  <si>
    <t>1150 - før</t>
  </si>
  <si>
    <t>84396-2</t>
  </si>
  <si>
    <t>Nicolaikirken</t>
  </si>
  <si>
    <t>Gran</t>
  </si>
  <si>
    <t>85198-1</t>
  </si>
  <si>
    <t>Vest-Agder</t>
  </si>
  <si>
    <t>Oddernes kirke</t>
  </si>
  <si>
    <t>Kristiansand</t>
  </si>
  <si>
    <t>85297-1</t>
  </si>
  <si>
    <t>Hedmark</t>
  </si>
  <si>
    <t>Ringsaker kirke</t>
  </si>
  <si>
    <t>Ringsaker</t>
  </si>
  <si>
    <t>85421-1</t>
  </si>
  <si>
    <t>Sem kirke</t>
  </si>
  <si>
    <t>Tønsberg</t>
  </si>
  <si>
    <t>85456-1</t>
  </si>
  <si>
    <t>Skjeberg kirke</t>
  </si>
  <si>
    <t>85547-1</t>
  </si>
  <si>
    <t>Stange kirke</t>
  </si>
  <si>
    <t>Stange</t>
  </si>
  <si>
    <t>85569-1</t>
  </si>
  <si>
    <t>Stiklestad kirke</t>
  </si>
  <si>
    <t>Verdal</t>
  </si>
  <si>
    <t>85673-1</t>
  </si>
  <si>
    <t>Troms</t>
  </si>
  <si>
    <t>Trondenes kirke</t>
  </si>
  <si>
    <t>Harstad</t>
  </si>
  <si>
    <t>1399-1400 (1. byggetrinn)</t>
  </si>
  <si>
    <t>85715-1</t>
  </si>
  <si>
    <t>Ullensvang kyrkje</t>
  </si>
  <si>
    <t>85868-1</t>
  </si>
  <si>
    <t>Voss kyrkje</t>
  </si>
  <si>
    <t>Voss</t>
  </si>
  <si>
    <t>1280 - før</t>
  </si>
  <si>
    <t>85882-2</t>
  </si>
  <si>
    <t>Vågå kyrkje 2</t>
  </si>
  <si>
    <t>Vågå</t>
  </si>
  <si>
    <t>M.a., 1626-1627</t>
  </si>
  <si>
    <t>SØKNAD OM MIDLER TIL BRANNSIKRING AV UTVALGTE MIDDELALDERKIRKER 2019</t>
  </si>
  <si>
    <t>81474-2</t>
  </si>
  <si>
    <t>Tingelstad gamle kirke</t>
  </si>
  <si>
    <t xml:space="preserve">   Kilde for finansiering</t>
  </si>
  <si>
    <t>84867-1</t>
  </si>
  <si>
    <t xml:space="preserve">Kvinnherad kyrkje </t>
  </si>
  <si>
    <t>Kvinnherad</t>
  </si>
  <si>
    <t>85637-1</t>
  </si>
  <si>
    <t>Tjølling kirke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</si>
</sst>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0" fontId="2" fillId="2" borderId="0" xfId="1" applyFill="1"/>
    <xf numFmtId="0" fontId="0" fillId="3" borderId="0" xfId="0" applyFill="1"/>
    <xf numFmtId="0" fontId="0" fillId="3" borderId="1" xfId="0" applyFill="1" applyBorder="1"/>
    <xf numFmtId="0" fontId="0" fillId="2" borderId="2" xfId="0" applyFill="1" applyBorder="1"/>
    <xf numFmtId="0" fontId="0" fillId="3" borderId="2" xfId="0" applyFill="1" applyBorder="1"/>
    <xf numFmtId="0" fontId="3" fillId="3" borderId="0" xfId="0" applyFont="1" applyFill="1" applyAlignment="1">
      <alignment horizontal="center" vertical="top"/>
    </xf>
    <xf numFmtId="0" fontId="3" fillId="3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16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0" xfId="0" applyFill="1" applyBorder="1"/>
    <xf numFmtId="0" fontId="6" fillId="3" borderId="0" xfId="0" applyFont="1" applyFill="1"/>
    <xf numFmtId="0" fontId="7" fillId="2" borderId="8" xfId="0" applyFont="1" applyFill="1" applyBorder="1"/>
    <xf numFmtId="0" fontId="5" fillId="2" borderId="8" xfId="0" applyFont="1" applyFill="1" applyBorder="1"/>
    <xf numFmtId="0" fontId="7" fillId="2" borderId="7" xfId="0" applyFont="1" applyFill="1" applyBorder="1"/>
    <xf numFmtId="0" fontId="1" fillId="0" borderId="0" xfId="0" applyFont="1" applyFill="1"/>
    <xf numFmtId="0" fontId="10" fillId="3" borderId="0" xfId="0" applyFont="1" applyFill="1" applyAlignment="1">
      <alignment horizontal="center" vertical="top"/>
    </xf>
    <xf numFmtId="0" fontId="3" fillId="2" borderId="0" xfId="0" applyFont="1" applyFill="1"/>
    <xf numFmtId="0" fontId="9" fillId="2" borderId="0" xfId="0" applyFont="1" applyFill="1"/>
    <xf numFmtId="3" fontId="0" fillId="2" borderId="6" xfId="0" applyNumberFormat="1" applyFill="1" applyBorder="1"/>
    <xf numFmtId="0" fontId="1" fillId="2" borderId="0" xfId="0" applyFont="1" applyFill="1"/>
    <xf numFmtId="0" fontId="8" fillId="2" borderId="2" xfId="0" applyFont="1" applyFill="1" applyBorder="1"/>
    <xf numFmtId="0" fontId="3" fillId="3" borderId="0" xfId="0" applyFont="1" applyFill="1" applyBorder="1"/>
    <xf numFmtId="0" fontId="8" fillId="2" borderId="0" xfId="0" applyFont="1" applyFill="1"/>
    <xf numFmtId="3" fontId="0" fillId="4" borderId="6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65" fontId="0" fillId="4" borderId="6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0" fontId="2" fillId="2" borderId="0" xfId="1" applyFill="1" applyProtection="1">
      <protection locked="0" hidden="1"/>
    </xf>
    <xf numFmtId="0" fontId="4" fillId="2" borderId="2" xfId="0" applyFont="1" applyFill="1" applyBorder="1"/>
    <xf numFmtId="0" fontId="0" fillId="2" borderId="15" xfId="0" applyFill="1" applyBorder="1"/>
    <xf numFmtId="0" fontId="10" fillId="2" borderId="0" xfId="0" applyFont="1" applyFill="1"/>
    <xf numFmtId="0" fontId="0" fillId="3" borderId="0" xfId="0" applyFont="1" applyFill="1"/>
    <xf numFmtId="0" fontId="0" fillId="0" borderId="2" xfId="0" applyBorder="1"/>
    <xf numFmtId="0" fontId="0" fillId="0" borderId="0" xfId="0" applyAlignment="1">
      <alignment horizontal="left"/>
    </xf>
    <xf numFmtId="49" fontId="6" fillId="3" borderId="0" xfId="0" quotePrefix="1" applyNumberFormat="1" applyFont="1" applyFill="1"/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165" fontId="0" fillId="4" borderId="3" xfId="0" applyNumberForma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2" fillId="4" borderId="3" xfId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2" borderId="0" xfId="0" applyFont="1" applyFill="1" applyAlignment="1"/>
    <xf numFmtId="0" fontId="0" fillId="0" borderId="0" xfId="0" applyAlignment="1"/>
    <xf numFmtId="0" fontId="0" fillId="0" borderId="0" xfId="0" applyBorder="1" applyAlignment="1" applyProtection="1">
      <alignment vertical="top" wrapText="1"/>
      <protection locked="0"/>
    </xf>
  </cellXfs>
  <cellStyles count="2">
    <cellStyle name="Hyperkobling" xfId="1" builtinId="8"/>
    <cellStyle name="Normal" xfId="0" builtinId="0"/>
  </cellStyles>
  <dxfs count="93">
    <dxf>
      <fill>
        <patternFill>
          <bgColor theme="4" tint="0.79998168889431442"/>
        </patternFill>
      </fill>
    </dxf>
    <dxf>
      <font>
        <b val="0"/>
        <i/>
        <strike val="0"/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fgColor theme="9" tint="0.79995117038483843"/>
          <bgColor theme="9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font>
        <color theme="9" tint="0.79998168889431442"/>
      </font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92871</xdr:colOff>
      <xdr:row>0</xdr:row>
      <xdr:rowOff>91083</xdr:rowOff>
    </xdr:from>
    <xdr:to>
      <xdr:col>0</xdr:col>
      <xdr:colOff>740943</xdr:colOff>
      <xdr:row>2</xdr:row>
      <xdr:rowOff>228600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8991115-C2D8-43CA-AEAE-BA5F1DB50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71" y="91083"/>
          <a:ext cx="648072" cy="594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M209"/>
  <sheetViews>
    <sheetView showGridLines="0" tabSelected="1" zoomScale="115" zoomScaleNormal="115" workbookViewId="0">
      <selection activeCell="D6" sqref="D6:E6"/>
    </sheetView>
  </sheetViews>
  <sheetFormatPr baseColWidth="10" defaultColWidth="0" defaultRowHeight="15" customHeight="1" zeroHeight="1" x14ac:dyDescent="0.25"/>
  <cols>
    <col min="1" max="1" width="13.5703125" customWidth="1"/>
    <col min="2" max="2" width="5.28515625" customWidth="1"/>
    <col min="3" max="3" width="15.140625" customWidth="1"/>
    <col min="4" max="4" width="16.140625" customWidth="1"/>
    <col min="5" max="5" width="10.7109375" customWidth="1"/>
    <col min="6" max="6" width="11.42578125" customWidth="1"/>
    <col min="7" max="7" width="2.85546875" customWidth="1"/>
    <col min="8" max="8" width="2" customWidth="1"/>
    <col min="9" max="9" width="3.140625" customWidth="1"/>
    <col min="10" max="10" width="22" customWidth="1"/>
    <col min="11" max="11" width="13.5703125" customWidth="1"/>
    <col min="12" max="12" width="16" customWidth="1"/>
    <col min="13" max="13" width="4" customWidth="1"/>
    <col min="14" max="16384" width="10.7109375" hidden="1"/>
  </cols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x14ac:dyDescent="0.35">
      <c r="A2" s="5"/>
      <c r="B2" s="20" t="s">
        <v>388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" x14ac:dyDescent="0.35">
      <c r="A3" s="5"/>
      <c r="B3" s="44"/>
      <c r="C3" s="44"/>
      <c r="D3" s="5"/>
      <c r="E3" s="5"/>
      <c r="F3" s="5"/>
      <c r="G3" s="5"/>
      <c r="H3" s="5"/>
      <c r="I3" s="5"/>
      <c r="J3" s="5"/>
      <c r="K3" s="5"/>
      <c r="L3" s="31"/>
      <c r="M3" s="5"/>
    </row>
    <row r="4" spans="1:13" ht="15.75" thickBot="1" x14ac:dyDescent="0.3">
      <c r="A4" s="6"/>
      <c r="B4" s="6"/>
      <c r="C4" s="6"/>
      <c r="D4" s="6"/>
      <c r="E4" s="6"/>
      <c r="F4" s="10"/>
      <c r="G4" s="10"/>
      <c r="H4" s="10"/>
      <c r="I4" s="10"/>
      <c r="J4" s="10"/>
      <c r="K4" s="10"/>
      <c r="L4" s="10"/>
      <c r="M4" s="6"/>
    </row>
    <row r="5" spans="1:13" ht="15.75" thickTop="1" x14ac:dyDescent="0.25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9" t="s">
        <v>127</v>
      </c>
      <c r="B6" s="3"/>
      <c r="C6" s="11" t="s">
        <v>128</v>
      </c>
      <c r="D6" s="62"/>
      <c r="E6" s="66"/>
      <c r="F6" s="11" t="s">
        <v>133</v>
      </c>
      <c r="G6" s="3" t="str">
        <f>IF(D8="","",VLOOKUP(D8,Kirkene!$D$1:$H$100,2,))</f>
        <v/>
      </c>
      <c r="H6" s="3"/>
      <c r="I6" s="3"/>
      <c r="J6" s="3"/>
      <c r="K6" s="40" t="s">
        <v>222</v>
      </c>
      <c r="L6" s="3"/>
      <c r="M6" s="3"/>
    </row>
    <row r="7" spans="1:13" ht="5.65" customHeight="1" x14ac:dyDescent="0.25">
      <c r="A7" s="41"/>
      <c r="B7" s="3"/>
      <c r="C7" s="12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9" t="s">
        <v>134</v>
      </c>
      <c r="B8" s="3"/>
      <c r="C8" s="11" t="s">
        <v>129</v>
      </c>
      <c r="D8" s="62"/>
      <c r="E8" s="71"/>
      <c r="F8" s="71"/>
      <c r="G8" s="66"/>
      <c r="H8" s="3"/>
      <c r="I8" s="3"/>
      <c r="J8" s="37" t="str">
        <f>IF(D8="","",HYPERLINK("https://kulturminnebilder.ra.no/fotoweb/archives/5001-Alle%20kulturminnebilder/?q="&amp;VLOOKUP(D8,Kirkene!$D$1:$H$100,3,),"Åpne bilder"))</f>
        <v/>
      </c>
      <c r="K8" s="40" t="s">
        <v>224</v>
      </c>
      <c r="L8" s="3"/>
      <c r="M8" s="3"/>
    </row>
    <row r="9" spans="1:13" ht="4.9000000000000004" customHeight="1" x14ac:dyDescent="0.25">
      <c r="A9" s="9"/>
      <c r="B9" s="3"/>
      <c r="C9" s="1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9" t="s">
        <v>132</v>
      </c>
      <c r="B10" s="3"/>
      <c r="C10" s="11" t="s">
        <v>130</v>
      </c>
      <c r="D10" s="37" t="str">
        <f>IF(D8="","",HYPERLINK("https://kulturminnesok.no/minne/?queryString=https%3A%2F%2Fdata.kulturminne.no%2Faskeladden%2Flokalitet%2F"&amp;MID(VLOOKUP(D8,Kirkene!$D$1:$H$100,3,),1,FIND("-",VLOOKUP(D8,Kirkene!$D$1:$H$100,3,))-1),VLOOKUP(D8,Kirkene!$D$1:$H$100,3,)))</f>
        <v/>
      </c>
      <c r="E10" s="11" t="s">
        <v>131</v>
      </c>
      <c r="F10" s="3" t="str">
        <f>IF(D8="","",VLOOKUP(D8,Kirkene!$D$1:$H$100,4,))&amp;IF(D8="","",IF(VLOOKUP(D8,Kirkene!$D$1:$H$100,5,)=0,""," ("&amp;VLOOKUP(D8,Kirkene!$D$1:$H$100,5,)&amp;")"))</f>
        <v/>
      </c>
      <c r="G10" s="3"/>
      <c r="H10" s="3"/>
      <c r="I10" s="3"/>
      <c r="J10" s="3"/>
      <c r="K10" s="40" t="s">
        <v>225</v>
      </c>
      <c r="L10" s="3"/>
      <c r="M10" s="3"/>
    </row>
    <row r="11" spans="1:13" x14ac:dyDescent="0.25">
      <c r="A11" s="8"/>
      <c r="B11" s="7"/>
      <c r="C11" s="7"/>
      <c r="D11" s="7"/>
      <c r="E11" s="7"/>
      <c r="F11" s="7"/>
      <c r="G11" s="7"/>
      <c r="H11" s="7"/>
      <c r="I11" s="7"/>
      <c r="J11" s="30" t="str">
        <f>IF(D8="","",IF(AND(D8&lt;&gt;"",VLOOKUP(D8,Kirkene!D1:I100,6,)&lt;&gt;D6),"Det er valg et kirke som ikke er i oppgitt fylke",""))</f>
        <v/>
      </c>
      <c r="K11" s="7"/>
      <c r="L11" s="7"/>
      <c r="M11" s="7"/>
    </row>
    <row r="12" spans="1:13" x14ac:dyDescent="0.25">
      <c r="A12" s="5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5" t="s">
        <v>240</v>
      </c>
      <c r="B13" s="3"/>
      <c r="C13" s="11" t="s">
        <v>135</v>
      </c>
      <c r="D13" s="67"/>
      <c r="E13" s="71"/>
      <c r="F13" s="71"/>
      <c r="G13" s="66"/>
      <c r="H13" s="3"/>
      <c r="I13" s="3"/>
      <c r="J13" s="3"/>
      <c r="K13" s="3"/>
      <c r="L13" s="3"/>
      <c r="M13" s="3"/>
    </row>
    <row r="14" spans="1:13" x14ac:dyDescent="0.25">
      <c r="A14" s="25" t="s">
        <v>181</v>
      </c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5"/>
      <c r="B15" s="3"/>
      <c r="C15" s="11" t="s">
        <v>136</v>
      </c>
      <c r="D15" s="67"/>
      <c r="E15" s="71"/>
      <c r="F15" s="71"/>
      <c r="G15" s="66"/>
      <c r="H15" s="3"/>
      <c r="I15" s="3"/>
      <c r="J15" s="3"/>
      <c r="K15" s="3"/>
      <c r="L15" s="3"/>
      <c r="M15" s="3"/>
    </row>
    <row r="16" spans="1:13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5"/>
      <c r="B17" s="3"/>
      <c r="C17" s="11" t="s">
        <v>137</v>
      </c>
      <c r="D17" s="67"/>
      <c r="E17" s="71"/>
      <c r="F17" s="71"/>
      <c r="G17" s="66"/>
      <c r="H17" s="3"/>
      <c r="I17" s="3"/>
      <c r="J17" s="3"/>
      <c r="K17" s="3"/>
      <c r="L17" s="3"/>
      <c r="M17" s="3"/>
    </row>
    <row r="18" spans="1:13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5"/>
      <c r="B19" s="3"/>
      <c r="C19" s="11" t="s">
        <v>138</v>
      </c>
      <c r="D19" s="67"/>
      <c r="E19" s="71"/>
      <c r="F19" s="71"/>
      <c r="G19" s="66"/>
      <c r="H19" s="3"/>
      <c r="I19" s="3"/>
      <c r="J19" s="3"/>
      <c r="K19" s="3"/>
      <c r="L19" s="3"/>
      <c r="M19" s="3"/>
    </row>
    <row r="20" spans="1:13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9"/>
      <c r="B21" s="3"/>
      <c r="C21" s="11" t="s">
        <v>139</v>
      </c>
      <c r="D21" s="70"/>
      <c r="E21" s="71"/>
      <c r="F21" s="71"/>
      <c r="G21" s="66"/>
      <c r="H21" s="3"/>
      <c r="I21" s="3"/>
      <c r="J21" s="32" t="str">
        <f>IF(AND(LEN(D21)&gt;0,ISERROR(FIND("@",D21))),"Epost må inneholde @","")</f>
        <v/>
      </c>
      <c r="K21" s="3"/>
      <c r="L21" s="3"/>
      <c r="M21" s="3"/>
    </row>
    <row r="22" spans="1:13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s="5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25" t="s">
        <v>241</v>
      </c>
      <c r="B24" s="3"/>
      <c r="C24" s="11" t="s">
        <v>141</v>
      </c>
      <c r="D24" s="3"/>
      <c r="E24" s="33"/>
      <c r="F24" s="21" t="s">
        <v>175</v>
      </c>
      <c r="G24" s="15"/>
      <c r="H24" s="11" t="s">
        <v>142</v>
      </c>
      <c r="I24" s="3"/>
      <c r="J24" s="3"/>
      <c r="K24" s="3"/>
      <c r="L24" s="34" t="s">
        <v>152</v>
      </c>
      <c r="M24" s="3"/>
    </row>
    <row r="25" spans="1:13" x14ac:dyDescent="0.25">
      <c r="A25" s="25" t="s">
        <v>140</v>
      </c>
      <c r="B25" s="3"/>
      <c r="C25" s="3"/>
      <c r="D25" s="3"/>
      <c r="E25" s="3"/>
      <c r="F25" s="22"/>
      <c r="G25" s="15"/>
      <c r="H25" s="3"/>
      <c r="I25" s="3"/>
      <c r="J25" s="3"/>
      <c r="K25" s="3"/>
      <c r="L25" s="3"/>
      <c r="M25" s="3"/>
    </row>
    <row r="26" spans="1:13" x14ac:dyDescent="0.25">
      <c r="A26" s="5"/>
      <c r="B26" s="3"/>
      <c r="C26" s="11" t="s">
        <v>174</v>
      </c>
      <c r="D26" s="3"/>
      <c r="E26" s="33"/>
      <c r="F26" s="21" t="s">
        <v>173</v>
      </c>
      <c r="G26" s="15"/>
      <c r="H26" s="11" t="s">
        <v>155</v>
      </c>
      <c r="I26" s="3"/>
      <c r="J26" s="3"/>
      <c r="K26" s="3"/>
      <c r="L26" s="35" t="s">
        <v>152</v>
      </c>
      <c r="M26" s="3"/>
    </row>
    <row r="27" spans="1:13" x14ac:dyDescent="0.25">
      <c r="A27" s="5"/>
      <c r="B27" s="3"/>
      <c r="C27" s="3"/>
      <c r="D27" s="3"/>
      <c r="E27" s="3"/>
      <c r="F27" s="14"/>
      <c r="G27" s="15"/>
      <c r="H27" s="3"/>
      <c r="I27" s="3"/>
      <c r="J27" s="3"/>
      <c r="K27" s="3"/>
      <c r="L27" s="3"/>
      <c r="M27" s="3"/>
    </row>
    <row r="28" spans="1:13" x14ac:dyDescent="0.25">
      <c r="A28" s="5"/>
      <c r="B28" s="3"/>
      <c r="C28" s="11" t="s">
        <v>147</v>
      </c>
      <c r="D28" s="3"/>
      <c r="E28" s="34" t="s">
        <v>152</v>
      </c>
      <c r="F28" s="14"/>
      <c r="G28" s="15"/>
      <c r="H28" s="11" t="s">
        <v>156</v>
      </c>
      <c r="I28" s="3"/>
      <c r="J28" s="3"/>
      <c r="K28" s="3"/>
      <c r="L28" s="35" t="s">
        <v>152</v>
      </c>
      <c r="M28" s="3"/>
    </row>
    <row r="29" spans="1:13" x14ac:dyDescent="0.25">
      <c r="A29" s="5"/>
      <c r="B29" s="3"/>
      <c r="C29" s="3"/>
      <c r="D29" s="3"/>
      <c r="E29" s="3"/>
      <c r="F29" s="14"/>
      <c r="G29" s="15"/>
      <c r="H29" s="11"/>
      <c r="I29" s="3"/>
      <c r="J29" s="3"/>
      <c r="K29" s="3"/>
      <c r="L29" s="3"/>
      <c r="M29" s="3"/>
    </row>
    <row r="30" spans="1:13" x14ac:dyDescent="0.25">
      <c r="A30" s="5"/>
      <c r="B30" s="3"/>
      <c r="C30" s="11" t="s">
        <v>148</v>
      </c>
      <c r="D30" s="3"/>
      <c r="E30" s="34" t="s">
        <v>152</v>
      </c>
      <c r="F30" s="14"/>
      <c r="G30" s="15"/>
      <c r="H30" s="11" t="s">
        <v>143</v>
      </c>
      <c r="I30" s="3"/>
      <c r="J30" s="3"/>
      <c r="K30" s="3"/>
      <c r="L30" s="34" t="s">
        <v>152</v>
      </c>
      <c r="M30" s="3"/>
    </row>
    <row r="31" spans="1:13" x14ac:dyDescent="0.25">
      <c r="A31" s="5"/>
      <c r="B31" s="3"/>
      <c r="C31" s="3"/>
      <c r="D31" s="3"/>
      <c r="E31" s="3"/>
      <c r="F31" s="14"/>
      <c r="G31" s="15"/>
      <c r="H31" s="11"/>
      <c r="I31" s="3"/>
      <c r="J31" s="3"/>
      <c r="K31" s="3"/>
      <c r="L31" s="3"/>
      <c r="M31" s="3"/>
    </row>
    <row r="32" spans="1:13" x14ac:dyDescent="0.25">
      <c r="A32" s="5"/>
      <c r="B32" s="3"/>
      <c r="C32" s="11" t="s">
        <v>146</v>
      </c>
      <c r="D32" s="11"/>
      <c r="E32" s="34" t="s">
        <v>152</v>
      </c>
      <c r="F32" s="14"/>
      <c r="G32" s="15"/>
      <c r="H32" s="11" t="s">
        <v>144</v>
      </c>
      <c r="I32" s="3"/>
      <c r="J32" s="3"/>
      <c r="K32" s="3"/>
      <c r="L32" s="34" t="s">
        <v>152</v>
      </c>
      <c r="M32" s="3"/>
    </row>
    <row r="33" spans="1:13" x14ac:dyDescent="0.25">
      <c r="A33" s="5"/>
      <c r="B33" s="3"/>
      <c r="C33" s="11"/>
      <c r="D33" s="11"/>
      <c r="E33" s="11"/>
      <c r="F33" s="14"/>
      <c r="G33" s="15"/>
      <c r="H33" s="3"/>
      <c r="I33" s="3"/>
      <c r="J33" s="3"/>
      <c r="K33" s="3"/>
      <c r="L33" s="3"/>
      <c r="M33" s="3"/>
    </row>
    <row r="34" spans="1:13" x14ac:dyDescent="0.25">
      <c r="A34" s="5"/>
      <c r="B34" s="3"/>
      <c r="C34" s="72" t="s">
        <v>149</v>
      </c>
      <c r="D34" s="73"/>
      <c r="E34" s="34" t="s">
        <v>152</v>
      </c>
      <c r="F34" s="11"/>
      <c r="G34" s="15"/>
      <c r="H34" s="11" t="s">
        <v>145</v>
      </c>
      <c r="I34" s="3"/>
      <c r="J34" s="3"/>
      <c r="K34" s="3"/>
      <c r="L34" s="34" t="s">
        <v>152</v>
      </c>
      <c r="M34" s="3"/>
    </row>
    <row r="35" spans="1:13" x14ac:dyDescent="0.25">
      <c r="A35" s="5"/>
      <c r="B35" s="3"/>
      <c r="C35" s="11" t="s">
        <v>150</v>
      </c>
      <c r="D35" s="11"/>
      <c r="E35" s="11"/>
      <c r="F35" s="11"/>
      <c r="G35" s="15"/>
      <c r="H35" s="3"/>
      <c r="I35" s="3"/>
      <c r="J35" s="3"/>
      <c r="K35" s="3"/>
      <c r="L35" s="3"/>
      <c r="M35" s="3"/>
    </row>
    <row r="36" spans="1:13" x14ac:dyDescent="0.25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s="5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25" t="s">
        <v>242</v>
      </c>
      <c r="B38" s="3"/>
      <c r="C38" s="11" t="s">
        <v>180</v>
      </c>
      <c r="D38" s="3"/>
      <c r="E38" s="34" t="s">
        <v>152</v>
      </c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25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25"/>
      <c r="B40" s="3"/>
      <c r="C40" s="11" t="s">
        <v>176</v>
      </c>
      <c r="D40" s="3"/>
      <c r="E40" s="36"/>
      <c r="F40" s="23" t="s">
        <v>177</v>
      </c>
      <c r="G40" s="13"/>
      <c r="H40" s="3"/>
      <c r="I40" s="3"/>
      <c r="J40" s="3"/>
      <c r="K40" s="3"/>
      <c r="L40" s="3"/>
      <c r="M40" s="3"/>
    </row>
    <row r="41" spans="1:13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5"/>
      <c r="B42" s="3"/>
      <c r="C42" s="11" t="s">
        <v>178</v>
      </c>
      <c r="D42" s="3"/>
      <c r="E42" s="36"/>
      <c r="F42" s="23" t="s">
        <v>179</v>
      </c>
      <c r="G42" s="3"/>
      <c r="H42" s="3"/>
      <c r="I42" s="3"/>
      <c r="J42" s="3"/>
      <c r="K42" s="3"/>
      <c r="L42" s="3"/>
      <c r="M42" s="3"/>
    </row>
    <row r="43" spans="1:13" x14ac:dyDescent="0.25">
      <c r="A43" s="5"/>
      <c r="B43" s="3"/>
      <c r="C43" s="3"/>
      <c r="D43" s="3"/>
      <c r="E43" s="3"/>
      <c r="F43" s="3"/>
      <c r="G43" s="3"/>
      <c r="H43" s="3"/>
      <c r="I43" s="3"/>
      <c r="J43" s="3"/>
      <c r="K43" s="26" t="s">
        <v>188</v>
      </c>
      <c r="L43" s="26"/>
      <c r="M43" s="3"/>
    </row>
    <row r="44" spans="1:13" x14ac:dyDescent="0.25">
      <c r="A44" s="5"/>
      <c r="B44" s="3"/>
      <c r="C44" s="11" t="s">
        <v>160</v>
      </c>
      <c r="D44" s="3"/>
      <c r="E44" s="45"/>
      <c r="F44" s="54"/>
      <c r="G44" s="54"/>
      <c r="H44" s="54"/>
      <c r="I44" s="54"/>
      <c r="J44" s="54"/>
      <c r="K44" s="54"/>
      <c r="L44" s="55"/>
      <c r="M44" s="3"/>
    </row>
    <row r="45" spans="1:13" x14ac:dyDescent="0.25">
      <c r="A45" s="5"/>
      <c r="B45" s="3"/>
      <c r="C45" s="11" t="s">
        <v>161</v>
      </c>
      <c r="D45" s="3"/>
      <c r="E45" s="56"/>
      <c r="F45" s="57"/>
      <c r="G45" s="57"/>
      <c r="H45" s="57"/>
      <c r="I45" s="57"/>
      <c r="J45" s="57"/>
      <c r="K45" s="57"/>
      <c r="L45" s="58"/>
      <c r="M45" s="3"/>
    </row>
    <row r="46" spans="1:13" x14ac:dyDescent="0.25">
      <c r="A46" s="5"/>
      <c r="B46" s="3"/>
      <c r="C46" s="3"/>
      <c r="D46" s="3"/>
      <c r="E46" s="59"/>
      <c r="F46" s="60"/>
      <c r="G46" s="60"/>
      <c r="H46" s="60"/>
      <c r="I46" s="60"/>
      <c r="J46" s="60"/>
      <c r="K46" s="60"/>
      <c r="L46" s="61"/>
      <c r="M46" s="3"/>
    </row>
    <row r="47" spans="1:13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5"/>
      <c r="B48" s="3"/>
      <c r="C48" s="11" t="s">
        <v>233</v>
      </c>
      <c r="D48" s="3"/>
      <c r="E48" s="45"/>
      <c r="F48" s="54"/>
      <c r="G48" s="54"/>
      <c r="H48" s="54"/>
      <c r="I48" s="54"/>
      <c r="J48" s="54"/>
      <c r="K48" s="54"/>
      <c r="L48" s="55"/>
      <c r="M48" s="3"/>
    </row>
    <row r="49" spans="1:13" x14ac:dyDescent="0.25">
      <c r="A49" s="5"/>
      <c r="B49" s="3"/>
      <c r="C49" s="11" t="s">
        <v>190</v>
      </c>
      <c r="D49" s="3"/>
      <c r="E49" s="56"/>
      <c r="F49" s="57"/>
      <c r="G49" s="57"/>
      <c r="H49" s="57"/>
      <c r="I49" s="57"/>
      <c r="J49" s="57"/>
      <c r="K49" s="57"/>
      <c r="L49" s="58"/>
      <c r="M49" s="3"/>
    </row>
    <row r="50" spans="1:13" x14ac:dyDescent="0.25">
      <c r="A50" s="5"/>
      <c r="B50" s="3"/>
      <c r="C50" s="11" t="s">
        <v>191</v>
      </c>
      <c r="D50" s="3"/>
      <c r="E50" s="56"/>
      <c r="F50" s="57"/>
      <c r="G50" s="57"/>
      <c r="H50" s="57"/>
      <c r="I50" s="57"/>
      <c r="J50" s="57"/>
      <c r="K50" s="57"/>
      <c r="L50" s="58"/>
      <c r="M50" s="3"/>
    </row>
    <row r="51" spans="1:13" x14ac:dyDescent="0.25">
      <c r="A51" s="5"/>
      <c r="B51" s="3"/>
      <c r="C51" s="3"/>
      <c r="D51" s="3"/>
      <c r="E51" s="56"/>
      <c r="F51" s="57"/>
      <c r="G51" s="57"/>
      <c r="H51" s="57"/>
      <c r="I51" s="57"/>
      <c r="J51" s="57"/>
      <c r="K51" s="57"/>
      <c r="L51" s="58"/>
      <c r="M51" s="3"/>
    </row>
    <row r="52" spans="1:13" x14ac:dyDescent="0.25">
      <c r="A52" s="5"/>
      <c r="B52" s="3"/>
      <c r="C52" s="3"/>
      <c r="D52" s="3"/>
      <c r="E52" s="59"/>
      <c r="F52" s="60"/>
      <c r="G52" s="60"/>
      <c r="H52" s="60"/>
      <c r="I52" s="60"/>
      <c r="J52" s="60"/>
      <c r="K52" s="60"/>
      <c r="L52" s="61"/>
      <c r="M52" s="3"/>
    </row>
    <row r="53" spans="1:13" s="42" customFormat="1" x14ac:dyDescent="0.2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25">
      <c r="A54" s="1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25" t="s">
        <v>243</v>
      </c>
      <c r="B55" s="3"/>
      <c r="C55" s="11" t="s">
        <v>271</v>
      </c>
      <c r="D55" s="3"/>
      <c r="E55" s="45"/>
      <c r="F55" s="54"/>
      <c r="G55" s="54"/>
      <c r="H55" s="54"/>
      <c r="I55" s="54"/>
      <c r="J55" s="54"/>
      <c r="K55" s="54"/>
      <c r="L55" s="55"/>
      <c r="M55" s="3"/>
    </row>
    <row r="56" spans="1:13" x14ac:dyDescent="0.25">
      <c r="A56" s="25" t="s">
        <v>189</v>
      </c>
      <c r="B56" s="3"/>
      <c r="C56" s="11" t="s">
        <v>272</v>
      </c>
      <c r="D56" s="3"/>
      <c r="E56" s="48"/>
      <c r="F56" s="74"/>
      <c r="G56" s="74"/>
      <c r="H56" s="74"/>
      <c r="I56" s="74"/>
      <c r="J56" s="74"/>
      <c r="K56" s="74"/>
      <c r="L56" s="58"/>
      <c r="M56" s="3"/>
    </row>
    <row r="57" spans="1:13" x14ac:dyDescent="0.25">
      <c r="A57" s="25" t="s">
        <v>182</v>
      </c>
      <c r="B57" s="3"/>
      <c r="C57" s="11" t="s">
        <v>273</v>
      </c>
      <c r="D57" s="3"/>
      <c r="E57" s="48"/>
      <c r="F57" s="74"/>
      <c r="G57" s="74"/>
      <c r="H57" s="74"/>
      <c r="I57" s="74"/>
      <c r="J57" s="74"/>
      <c r="K57" s="74"/>
      <c r="L57" s="58"/>
      <c r="M57" s="3"/>
    </row>
    <row r="58" spans="1:13" x14ac:dyDescent="0.25">
      <c r="A58" s="9" t="s">
        <v>183</v>
      </c>
      <c r="B58" s="3"/>
      <c r="C58" s="11" t="s">
        <v>274</v>
      </c>
      <c r="D58" s="3"/>
      <c r="E58" s="48"/>
      <c r="F58" s="74"/>
      <c r="G58" s="74"/>
      <c r="H58" s="74"/>
      <c r="I58" s="74"/>
      <c r="J58" s="74"/>
      <c r="K58" s="74"/>
      <c r="L58" s="58"/>
      <c r="M58" s="3"/>
    </row>
    <row r="59" spans="1:13" x14ac:dyDescent="0.25">
      <c r="A59" s="9" t="s">
        <v>184</v>
      </c>
      <c r="B59" s="3"/>
      <c r="C59" s="11" t="s">
        <v>275</v>
      </c>
      <c r="D59" s="3"/>
      <c r="E59" s="56"/>
      <c r="F59" s="57"/>
      <c r="G59" s="57"/>
      <c r="H59" s="57"/>
      <c r="I59" s="57"/>
      <c r="J59" s="57"/>
      <c r="K59" s="57"/>
      <c r="L59" s="58"/>
      <c r="M59" s="3"/>
    </row>
    <row r="60" spans="1:13" x14ac:dyDescent="0.25">
      <c r="A60" s="9" t="s">
        <v>186</v>
      </c>
      <c r="B60" s="3"/>
      <c r="C60" s="11" t="s">
        <v>276</v>
      </c>
      <c r="D60" s="3"/>
      <c r="E60" s="56"/>
      <c r="F60" s="57"/>
      <c r="G60" s="57"/>
      <c r="H60" s="57"/>
      <c r="I60" s="57"/>
      <c r="J60" s="57"/>
      <c r="K60" s="57"/>
      <c r="L60" s="58"/>
      <c r="M60" s="3"/>
    </row>
    <row r="61" spans="1:13" x14ac:dyDescent="0.25">
      <c r="A61" s="9" t="s">
        <v>185</v>
      </c>
      <c r="B61" s="3"/>
      <c r="C61" s="11" t="s">
        <v>277</v>
      </c>
      <c r="D61" s="3"/>
      <c r="E61" s="59"/>
      <c r="F61" s="60"/>
      <c r="G61" s="60"/>
      <c r="H61" s="60"/>
      <c r="I61" s="60"/>
      <c r="J61" s="60"/>
      <c r="K61" s="60"/>
      <c r="L61" s="61"/>
      <c r="M61" s="3"/>
    </row>
    <row r="62" spans="1:13" x14ac:dyDescent="0.25">
      <c r="A62" s="9" t="s">
        <v>201</v>
      </c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19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25">
      <c r="A65" s="25" t="s">
        <v>244</v>
      </c>
      <c r="B65" s="3"/>
      <c r="C65" s="11" t="s">
        <v>253</v>
      </c>
      <c r="D65" s="3"/>
      <c r="E65" s="45"/>
      <c r="F65" s="54"/>
      <c r="G65" s="54"/>
      <c r="H65" s="54"/>
      <c r="I65" s="54"/>
      <c r="J65" s="54"/>
      <c r="K65" s="54"/>
      <c r="L65" s="55"/>
      <c r="M65" s="3"/>
    </row>
    <row r="66" spans="1:13" x14ac:dyDescent="0.25">
      <c r="A66" s="25" t="s">
        <v>162</v>
      </c>
      <c r="B66" s="3"/>
      <c r="C66" s="11" t="s">
        <v>163</v>
      </c>
      <c r="D66" s="3"/>
      <c r="E66" s="59"/>
      <c r="F66" s="60"/>
      <c r="G66" s="60"/>
      <c r="H66" s="60"/>
      <c r="I66" s="60"/>
      <c r="J66" s="60"/>
      <c r="K66" s="60"/>
      <c r="L66" s="61"/>
      <c r="M66" s="3"/>
    </row>
    <row r="67" spans="1:13" x14ac:dyDescent="0.25">
      <c r="A67" s="25" t="s">
        <v>192</v>
      </c>
      <c r="B67" s="3"/>
      <c r="C67" s="11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25" t="s">
        <v>187</v>
      </c>
      <c r="B68" s="3"/>
      <c r="C68" s="11" t="s">
        <v>252</v>
      </c>
      <c r="D68" s="3"/>
      <c r="E68" s="45"/>
      <c r="F68" s="54"/>
      <c r="G68" s="54"/>
      <c r="H68" s="54"/>
      <c r="I68" s="54"/>
      <c r="J68" s="54"/>
      <c r="K68" s="54"/>
      <c r="L68" s="55"/>
      <c r="M68" s="3"/>
    </row>
    <row r="69" spans="1:13" x14ac:dyDescent="0.25">
      <c r="A69" s="25" t="s">
        <v>193</v>
      </c>
      <c r="B69" s="3"/>
      <c r="C69" s="11" t="s">
        <v>234</v>
      </c>
      <c r="D69" s="3"/>
      <c r="E69" s="59"/>
      <c r="F69" s="60"/>
      <c r="G69" s="60"/>
      <c r="H69" s="60"/>
      <c r="I69" s="60"/>
      <c r="J69" s="60"/>
      <c r="K69" s="60"/>
      <c r="L69" s="61"/>
      <c r="M69" s="3"/>
    </row>
    <row r="70" spans="1:13" x14ac:dyDescent="0.25">
      <c r="A70" s="25" t="s">
        <v>235</v>
      </c>
      <c r="B70" s="3"/>
      <c r="C70" s="11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25" t="s">
        <v>236</v>
      </c>
      <c r="B71" s="3"/>
      <c r="C71" s="11" t="s">
        <v>254</v>
      </c>
      <c r="D71" s="3"/>
      <c r="E71" s="45"/>
      <c r="F71" s="54"/>
      <c r="G71" s="54"/>
      <c r="H71" s="54"/>
      <c r="I71" s="54"/>
      <c r="J71" s="54"/>
      <c r="K71" s="54"/>
      <c r="L71" s="55"/>
      <c r="M71" s="3"/>
    </row>
    <row r="72" spans="1:13" x14ac:dyDescent="0.25">
      <c r="A72" s="25" t="s">
        <v>237</v>
      </c>
      <c r="B72" s="3"/>
      <c r="C72" s="11" t="s">
        <v>164</v>
      </c>
      <c r="D72" s="3"/>
      <c r="E72" s="56"/>
      <c r="F72" s="57"/>
      <c r="G72" s="57"/>
      <c r="H72" s="57"/>
      <c r="I72" s="57"/>
      <c r="J72" s="57"/>
      <c r="K72" s="57"/>
      <c r="L72" s="58"/>
      <c r="M72" s="3"/>
    </row>
    <row r="73" spans="1:13" x14ac:dyDescent="0.25">
      <c r="A73" s="25" t="s">
        <v>162</v>
      </c>
      <c r="B73" s="3"/>
      <c r="C73" s="11" t="s">
        <v>194</v>
      </c>
      <c r="D73" s="3"/>
      <c r="E73" s="56"/>
      <c r="F73" s="57"/>
      <c r="G73" s="57"/>
      <c r="H73" s="57"/>
      <c r="I73" s="57"/>
      <c r="J73" s="57"/>
      <c r="K73" s="57"/>
      <c r="L73" s="58"/>
      <c r="M73" s="3"/>
    </row>
    <row r="74" spans="1:13" x14ac:dyDescent="0.25">
      <c r="A74" s="25" t="s">
        <v>238</v>
      </c>
      <c r="B74" s="3"/>
      <c r="C74" s="3"/>
      <c r="D74" s="3"/>
      <c r="E74" s="59"/>
      <c r="F74" s="60"/>
      <c r="G74" s="60"/>
      <c r="H74" s="60"/>
      <c r="I74" s="60"/>
      <c r="J74" s="60"/>
      <c r="K74" s="60"/>
      <c r="L74" s="61"/>
      <c r="M74" s="3"/>
    </row>
    <row r="75" spans="1:13" x14ac:dyDescent="0.25">
      <c r="A75" s="25" t="s">
        <v>239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5"/>
      <c r="B76" s="3"/>
      <c r="C76" s="11" t="s">
        <v>255</v>
      </c>
      <c r="D76" s="3"/>
      <c r="E76" s="45"/>
      <c r="F76" s="54"/>
      <c r="G76" s="54"/>
      <c r="H76" s="54"/>
      <c r="I76" s="54"/>
      <c r="J76" s="54"/>
      <c r="K76" s="54"/>
      <c r="L76" s="55"/>
      <c r="M76" s="3"/>
    </row>
    <row r="77" spans="1:13" x14ac:dyDescent="0.25">
      <c r="A77" s="5"/>
      <c r="B77" s="3"/>
      <c r="C77" s="11" t="s">
        <v>165</v>
      </c>
      <c r="D77" s="3"/>
      <c r="E77" s="56"/>
      <c r="F77" s="57"/>
      <c r="G77" s="57"/>
      <c r="H77" s="57"/>
      <c r="I77" s="57"/>
      <c r="J77" s="57"/>
      <c r="K77" s="57"/>
      <c r="L77" s="58"/>
      <c r="M77" s="3"/>
    </row>
    <row r="78" spans="1:13" x14ac:dyDescent="0.25">
      <c r="A78" s="5"/>
      <c r="B78" s="3"/>
      <c r="C78" s="11" t="s">
        <v>195</v>
      </c>
      <c r="D78" s="3"/>
      <c r="E78" s="56"/>
      <c r="F78" s="57"/>
      <c r="G78" s="57"/>
      <c r="H78" s="57"/>
      <c r="I78" s="57"/>
      <c r="J78" s="57"/>
      <c r="K78" s="57"/>
      <c r="L78" s="58"/>
      <c r="M78" s="3"/>
    </row>
    <row r="79" spans="1:13" x14ac:dyDescent="0.25">
      <c r="A79" s="5"/>
      <c r="B79" s="3"/>
      <c r="C79" s="3"/>
      <c r="D79" s="3"/>
      <c r="E79" s="59"/>
      <c r="F79" s="60"/>
      <c r="G79" s="60"/>
      <c r="H79" s="60"/>
      <c r="I79" s="60"/>
      <c r="J79" s="60"/>
      <c r="K79" s="60"/>
      <c r="L79" s="61"/>
      <c r="M79" s="3"/>
    </row>
    <row r="80" spans="1:13" x14ac:dyDescent="0.2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5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25" t="s">
        <v>245</v>
      </c>
      <c r="B82" s="3"/>
      <c r="C82" s="11" t="s">
        <v>260</v>
      </c>
      <c r="D82" s="3"/>
      <c r="E82" s="45"/>
      <c r="F82" s="54"/>
      <c r="G82" s="54"/>
      <c r="H82" s="54"/>
      <c r="I82" s="54"/>
      <c r="J82" s="54"/>
      <c r="K82" s="54"/>
      <c r="L82" s="55"/>
      <c r="M82" s="3"/>
    </row>
    <row r="83" spans="1:13" x14ac:dyDescent="0.25">
      <c r="A83" s="25" t="s">
        <v>166</v>
      </c>
      <c r="B83" s="3"/>
      <c r="C83" s="11" t="s">
        <v>226</v>
      </c>
      <c r="D83" s="3"/>
      <c r="E83" s="56"/>
      <c r="F83" s="57"/>
      <c r="G83" s="57"/>
      <c r="H83" s="57"/>
      <c r="I83" s="57"/>
      <c r="J83" s="57"/>
      <c r="K83" s="57"/>
      <c r="L83" s="58"/>
      <c r="M83" s="3"/>
    </row>
    <row r="84" spans="1:13" x14ac:dyDescent="0.25">
      <c r="A84" s="25" t="s">
        <v>167</v>
      </c>
      <c r="B84" s="3"/>
      <c r="C84" s="11" t="s">
        <v>227</v>
      </c>
      <c r="D84" s="3"/>
      <c r="E84" s="56"/>
      <c r="F84" s="57"/>
      <c r="G84" s="57"/>
      <c r="H84" s="57"/>
      <c r="I84" s="57"/>
      <c r="J84" s="57"/>
      <c r="K84" s="57"/>
      <c r="L84" s="58"/>
      <c r="M84" s="3"/>
    </row>
    <row r="85" spans="1:13" x14ac:dyDescent="0.25">
      <c r="A85" s="25" t="s">
        <v>168</v>
      </c>
      <c r="B85" s="3"/>
      <c r="C85" s="3"/>
      <c r="D85" s="3"/>
      <c r="E85" s="59"/>
      <c r="F85" s="60"/>
      <c r="G85" s="60"/>
      <c r="H85" s="60"/>
      <c r="I85" s="60"/>
      <c r="J85" s="60"/>
      <c r="K85" s="60"/>
      <c r="L85" s="61"/>
      <c r="M85" s="3"/>
    </row>
    <row r="86" spans="1:13" x14ac:dyDescent="0.25">
      <c r="A86" s="25" t="s">
        <v>192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25" t="s">
        <v>187</v>
      </c>
      <c r="B87" s="3"/>
      <c r="C87" s="11" t="s">
        <v>261</v>
      </c>
      <c r="D87" s="3"/>
      <c r="E87" s="45"/>
      <c r="F87" s="54"/>
      <c r="G87" s="54"/>
      <c r="H87" s="54"/>
      <c r="I87" s="54"/>
      <c r="J87" s="54"/>
      <c r="K87" s="54"/>
      <c r="L87" s="55"/>
      <c r="M87" s="3"/>
    </row>
    <row r="88" spans="1:13" x14ac:dyDescent="0.25">
      <c r="A88" s="25" t="s">
        <v>196</v>
      </c>
      <c r="B88" s="3"/>
      <c r="C88" s="11" t="s">
        <v>228</v>
      </c>
      <c r="D88" s="3"/>
      <c r="E88" s="56"/>
      <c r="F88" s="57"/>
      <c r="G88" s="57"/>
      <c r="H88" s="57"/>
      <c r="I88" s="57"/>
      <c r="J88" s="57"/>
      <c r="K88" s="57"/>
      <c r="L88" s="58"/>
      <c r="M88" s="3"/>
    </row>
    <row r="89" spans="1:13" x14ac:dyDescent="0.25">
      <c r="A89" s="5"/>
      <c r="B89" s="3"/>
      <c r="C89" s="11"/>
      <c r="D89" s="3"/>
      <c r="E89" s="56"/>
      <c r="F89" s="57"/>
      <c r="G89" s="57"/>
      <c r="H89" s="57"/>
      <c r="I89" s="57"/>
      <c r="J89" s="57"/>
      <c r="K89" s="57"/>
      <c r="L89" s="58"/>
      <c r="M89" s="3"/>
    </row>
    <row r="90" spans="1:13" x14ac:dyDescent="0.25">
      <c r="A90" s="5"/>
      <c r="B90" s="3"/>
      <c r="C90" s="3"/>
      <c r="D90" s="3"/>
      <c r="E90" s="59"/>
      <c r="F90" s="60"/>
      <c r="G90" s="60"/>
      <c r="H90" s="60"/>
      <c r="I90" s="60"/>
      <c r="J90" s="60"/>
      <c r="K90" s="60"/>
      <c r="L90" s="61"/>
      <c r="M90" s="3"/>
    </row>
    <row r="91" spans="1:13" x14ac:dyDescent="0.25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5"/>
      <c r="B92" s="3"/>
      <c r="C92" s="11" t="s">
        <v>262</v>
      </c>
      <c r="D92" s="3"/>
      <c r="E92" s="45"/>
      <c r="F92" s="54"/>
      <c r="G92" s="54"/>
      <c r="H92" s="54"/>
      <c r="I92" s="54"/>
      <c r="J92" s="54"/>
      <c r="K92" s="54"/>
      <c r="L92" s="55"/>
      <c r="M92" s="3"/>
    </row>
    <row r="93" spans="1:13" x14ac:dyDescent="0.25">
      <c r="A93" s="5"/>
      <c r="B93" s="3"/>
      <c r="C93" s="11" t="s">
        <v>229</v>
      </c>
      <c r="D93" s="3"/>
      <c r="E93" s="56"/>
      <c r="F93" s="57"/>
      <c r="G93" s="57"/>
      <c r="H93" s="57"/>
      <c r="I93" s="57"/>
      <c r="J93" s="57"/>
      <c r="K93" s="57"/>
      <c r="L93" s="58"/>
      <c r="M93" s="3"/>
    </row>
    <row r="94" spans="1:13" x14ac:dyDescent="0.25">
      <c r="A94" s="5"/>
      <c r="B94" s="3"/>
      <c r="C94" s="11" t="s">
        <v>230</v>
      </c>
      <c r="D94" s="3"/>
      <c r="E94" s="56"/>
      <c r="F94" s="57"/>
      <c r="G94" s="57"/>
      <c r="H94" s="57"/>
      <c r="I94" s="57"/>
      <c r="J94" s="57"/>
      <c r="K94" s="57"/>
      <c r="L94" s="58"/>
      <c r="M94" s="3"/>
    </row>
    <row r="95" spans="1:13" x14ac:dyDescent="0.25">
      <c r="A95" s="5"/>
      <c r="B95" s="3"/>
      <c r="C95" s="3"/>
      <c r="D95" s="3"/>
      <c r="E95" s="59"/>
      <c r="F95" s="60"/>
      <c r="G95" s="60"/>
      <c r="H95" s="60"/>
      <c r="I95" s="60"/>
      <c r="J95" s="60"/>
      <c r="K95" s="60"/>
      <c r="L95" s="61"/>
      <c r="M95" s="3"/>
    </row>
    <row r="96" spans="1:13" x14ac:dyDescent="0.25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5"/>
      <c r="B97" s="3"/>
      <c r="C97" s="11" t="s">
        <v>263</v>
      </c>
      <c r="D97" s="3"/>
      <c r="E97" s="45"/>
      <c r="F97" s="54"/>
      <c r="G97" s="54"/>
      <c r="H97" s="54"/>
      <c r="I97" s="54"/>
      <c r="J97" s="54"/>
      <c r="K97" s="54"/>
      <c r="L97" s="55"/>
      <c r="M97" s="3"/>
    </row>
    <row r="98" spans="1:13" x14ac:dyDescent="0.25">
      <c r="A98" s="5"/>
      <c r="B98" s="3"/>
      <c r="C98" s="11" t="s">
        <v>231</v>
      </c>
      <c r="D98" s="3"/>
      <c r="E98" s="56"/>
      <c r="F98" s="57"/>
      <c r="G98" s="57"/>
      <c r="H98" s="57"/>
      <c r="I98" s="57"/>
      <c r="J98" s="57"/>
      <c r="K98" s="57"/>
      <c r="L98" s="58"/>
      <c r="M98" s="3"/>
    </row>
    <row r="99" spans="1:13" x14ac:dyDescent="0.25">
      <c r="A99" s="5"/>
      <c r="B99" s="3"/>
      <c r="C99" s="11" t="s">
        <v>232</v>
      </c>
      <c r="D99" s="3"/>
      <c r="E99" s="56"/>
      <c r="F99" s="57"/>
      <c r="G99" s="57"/>
      <c r="H99" s="57"/>
      <c r="I99" s="57"/>
      <c r="J99" s="57"/>
      <c r="K99" s="57"/>
      <c r="L99" s="58"/>
      <c r="M99" s="3"/>
    </row>
    <row r="100" spans="1:13" x14ac:dyDescent="0.25">
      <c r="A100" s="5"/>
      <c r="B100" s="3"/>
      <c r="C100" s="3"/>
      <c r="D100" s="3"/>
      <c r="E100" s="59"/>
      <c r="F100" s="60"/>
      <c r="G100" s="60"/>
      <c r="H100" s="60"/>
      <c r="I100" s="60"/>
      <c r="J100" s="60"/>
      <c r="K100" s="60"/>
      <c r="L100" s="61"/>
      <c r="M100" s="3"/>
    </row>
    <row r="101" spans="1:13" x14ac:dyDescent="0.25">
      <c r="A101" s="1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25">
      <c r="A102" s="19"/>
      <c r="B102" s="13"/>
      <c r="C102" s="11" t="s">
        <v>264</v>
      </c>
      <c r="D102" s="13"/>
      <c r="E102" s="45"/>
      <c r="F102" s="54"/>
      <c r="G102" s="54"/>
      <c r="H102" s="54"/>
      <c r="I102" s="54"/>
      <c r="J102" s="54"/>
      <c r="K102" s="54"/>
      <c r="L102" s="55"/>
      <c r="M102" s="13"/>
    </row>
    <row r="103" spans="1:13" x14ac:dyDescent="0.25">
      <c r="A103" s="19"/>
      <c r="B103" s="13"/>
      <c r="C103" s="13"/>
      <c r="D103" s="13"/>
      <c r="E103" s="56"/>
      <c r="F103" s="57"/>
      <c r="G103" s="57"/>
      <c r="H103" s="57"/>
      <c r="I103" s="57"/>
      <c r="J103" s="57"/>
      <c r="K103" s="57"/>
      <c r="L103" s="58"/>
      <c r="M103" s="13"/>
    </row>
    <row r="104" spans="1:13" x14ac:dyDescent="0.25">
      <c r="A104" s="19"/>
      <c r="B104" s="13"/>
      <c r="C104" s="13"/>
      <c r="D104" s="13"/>
      <c r="E104" s="56"/>
      <c r="F104" s="57"/>
      <c r="G104" s="57"/>
      <c r="H104" s="57"/>
      <c r="I104" s="57"/>
      <c r="J104" s="57"/>
      <c r="K104" s="57"/>
      <c r="L104" s="58"/>
      <c r="M104" s="13"/>
    </row>
    <row r="105" spans="1:13" x14ac:dyDescent="0.25">
      <c r="A105" s="19"/>
      <c r="B105" s="13"/>
      <c r="C105" s="13"/>
      <c r="D105" s="13"/>
      <c r="E105" s="59"/>
      <c r="F105" s="60"/>
      <c r="G105" s="60"/>
      <c r="H105" s="60"/>
      <c r="I105" s="60"/>
      <c r="J105" s="60"/>
      <c r="K105" s="60"/>
      <c r="L105" s="61"/>
      <c r="M105" s="13"/>
    </row>
    <row r="106" spans="1:13" x14ac:dyDescent="0.2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x14ac:dyDescent="0.25">
      <c r="A107" s="1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19"/>
      <c r="B108" s="13"/>
      <c r="C108" s="13" t="s">
        <v>267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25">
      <c r="A109" s="25" t="s">
        <v>246</v>
      </c>
      <c r="B109" s="3"/>
      <c r="C109" s="11" t="s">
        <v>170</v>
      </c>
      <c r="D109" s="3"/>
      <c r="E109" s="3"/>
      <c r="F109" s="3"/>
      <c r="G109" s="3"/>
      <c r="H109" s="3"/>
      <c r="I109" s="3"/>
      <c r="J109" s="33"/>
      <c r="K109" s="3" t="s">
        <v>171</v>
      </c>
      <c r="L109" s="27" t="str">
        <f>IF(ISTEXT(J109),"Må være tall","")</f>
        <v/>
      </c>
      <c r="M109" s="3"/>
    </row>
    <row r="110" spans="1:13" x14ac:dyDescent="0.25">
      <c r="A110" s="25" t="s">
        <v>169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25" t="s">
        <v>204</v>
      </c>
      <c r="B111" s="3"/>
      <c r="C111" s="11" t="s">
        <v>250</v>
      </c>
      <c r="D111" s="3"/>
      <c r="E111" s="3"/>
      <c r="F111" s="3"/>
      <c r="G111" s="3"/>
      <c r="H111" s="3"/>
      <c r="I111" s="3"/>
      <c r="J111" s="33"/>
      <c r="K111" s="3" t="s">
        <v>171</v>
      </c>
      <c r="L111" s="27" t="str">
        <f>IF(ISTEXT(J111),"Må være tall","")</f>
        <v/>
      </c>
      <c r="M111" s="3"/>
    </row>
    <row r="112" spans="1:13" x14ac:dyDescent="0.25">
      <c r="A112" s="9" t="s">
        <v>202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9" t="s">
        <v>206</v>
      </c>
      <c r="B113" s="3"/>
      <c r="C113" s="11" t="s">
        <v>251</v>
      </c>
      <c r="D113" s="3"/>
      <c r="E113" s="3"/>
      <c r="F113" s="3"/>
      <c r="G113" s="3"/>
      <c r="H113" s="3"/>
      <c r="I113" s="3"/>
      <c r="J113" s="33"/>
      <c r="K113" s="3" t="s">
        <v>171</v>
      </c>
      <c r="L113" s="27" t="str">
        <f>IF(ISTEXT(J113),"Må være tall","")</f>
        <v/>
      </c>
      <c r="M113" s="3"/>
    </row>
    <row r="114" spans="1:13" x14ac:dyDescent="0.25">
      <c r="A114" s="9" t="s">
        <v>207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9" t="s">
        <v>203</v>
      </c>
      <c r="B115" s="3"/>
      <c r="C115" s="11" t="s">
        <v>256</v>
      </c>
      <c r="D115" s="3"/>
      <c r="E115" s="3"/>
      <c r="F115" s="3"/>
      <c r="G115" s="3"/>
      <c r="H115" s="3"/>
      <c r="I115" s="3"/>
      <c r="J115" s="33"/>
      <c r="K115" s="3" t="s">
        <v>171</v>
      </c>
      <c r="L115" s="27" t="str">
        <f>IF(ISTEXT(J115),"Må være tall","")</f>
        <v/>
      </c>
      <c r="M115" s="3"/>
    </row>
    <row r="116" spans="1:13" x14ac:dyDescent="0.25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5"/>
      <c r="B117" s="3"/>
      <c r="C117" s="11" t="s">
        <v>257</v>
      </c>
      <c r="D117" s="3"/>
      <c r="E117" s="3"/>
      <c r="F117" s="3"/>
      <c r="G117" s="3"/>
      <c r="H117" s="3"/>
      <c r="I117" s="3"/>
      <c r="J117" s="33"/>
      <c r="K117" s="3" t="s">
        <v>171</v>
      </c>
      <c r="L117" s="27" t="str">
        <f>IF(ISTEXT(J117),"Må være tall","")</f>
        <v/>
      </c>
      <c r="M117" s="3"/>
    </row>
    <row r="118" spans="1:13" x14ac:dyDescent="0.25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5"/>
      <c r="B119" s="3"/>
      <c r="C119" s="11" t="s">
        <v>258</v>
      </c>
      <c r="D119" s="3"/>
      <c r="E119" s="3"/>
      <c r="F119" s="3"/>
      <c r="G119" s="3"/>
      <c r="H119" s="3"/>
      <c r="I119" s="3"/>
      <c r="J119" s="33"/>
      <c r="K119" s="3" t="s">
        <v>171</v>
      </c>
      <c r="L119" s="27" t="str">
        <f>IF(ISTEXT(J119),"Må være tall","")</f>
        <v/>
      </c>
      <c r="M119" s="3"/>
    </row>
    <row r="120" spans="1:13" x14ac:dyDescent="0.25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5"/>
      <c r="B121" s="3"/>
      <c r="C121" s="11" t="s">
        <v>259</v>
      </c>
      <c r="D121" s="3"/>
      <c r="E121" s="3"/>
      <c r="F121" s="3"/>
      <c r="G121" s="3"/>
      <c r="H121" s="3"/>
      <c r="I121" s="3"/>
      <c r="J121" s="33"/>
      <c r="K121" s="3" t="s">
        <v>171</v>
      </c>
      <c r="L121" s="27" t="str">
        <f>IF(ISTEXT(J121),"Må være tall","")</f>
        <v/>
      </c>
      <c r="M121" s="3"/>
    </row>
    <row r="122" spans="1:13" x14ac:dyDescent="0.25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5"/>
      <c r="B123" s="3"/>
      <c r="C123" s="11" t="s">
        <v>265</v>
      </c>
      <c r="D123" s="3"/>
      <c r="E123" s="3"/>
      <c r="F123" s="3"/>
      <c r="G123" s="3"/>
      <c r="H123" s="3"/>
      <c r="I123" s="3"/>
      <c r="J123" s="33"/>
      <c r="K123" s="3" t="s">
        <v>171</v>
      </c>
      <c r="L123" s="27" t="str">
        <f>IF(ISTEXT(J123),"Må være tall","")</f>
        <v/>
      </c>
      <c r="M123" s="3"/>
    </row>
    <row r="124" spans="1:13" x14ac:dyDescent="0.25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5"/>
      <c r="B125" s="3"/>
      <c r="C125" s="11" t="s">
        <v>266</v>
      </c>
      <c r="D125" s="3"/>
      <c r="E125" s="3"/>
      <c r="F125" s="3"/>
      <c r="G125" s="3"/>
      <c r="H125" s="3"/>
      <c r="I125" s="3"/>
      <c r="J125" s="33"/>
      <c r="K125" s="3" t="s">
        <v>171</v>
      </c>
      <c r="L125" s="27" t="str">
        <f>IF(ISTEXT(J125),"Må være tall","")</f>
        <v/>
      </c>
      <c r="M125" s="3"/>
    </row>
    <row r="126" spans="1:13" x14ac:dyDescent="0.25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5"/>
      <c r="B127" s="3"/>
      <c r="C127" s="11" t="s">
        <v>268</v>
      </c>
      <c r="D127" s="3"/>
      <c r="E127" s="3"/>
      <c r="F127" s="3"/>
      <c r="G127" s="3"/>
      <c r="H127" s="3"/>
      <c r="I127" s="3"/>
      <c r="J127" s="33"/>
      <c r="K127" s="3" t="s">
        <v>171</v>
      </c>
      <c r="L127" s="27" t="str">
        <f>IF(ISTEXT(J127),"Må være tall","")</f>
        <v/>
      </c>
      <c r="M127" s="3"/>
    </row>
    <row r="128" spans="1:13" x14ac:dyDescent="0.25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5"/>
      <c r="B129" s="3"/>
      <c r="C129" s="11" t="s">
        <v>269</v>
      </c>
      <c r="D129" s="3"/>
      <c r="E129" s="3"/>
      <c r="F129" s="3"/>
      <c r="G129" s="3"/>
      <c r="H129" s="3"/>
      <c r="I129" s="3"/>
      <c r="J129" s="33"/>
      <c r="K129" s="3" t="s">
        <v>171</v>
      </c>
      <c r="L129" s="27" t="str">
        <f>IF(ISTEXT(J129),"Må være tall","")</f>
        <v/>
      </c>
      <c r="M129" s="3"/>
    </row>
    <row r="130" spans="1:13" x14ac:dyDescent="0.25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5"/>
      <c r="B131" s="3"/>
      <c r="C131" s="11" t="s">
        <v>270</v>
      </c>
      <c r="D131" s="3"/>
      <c r="E131" s="3"/>
      <c r="F131" s="3"/>
      <c r="G131" s="3"/>
      <c r="H131" s="3"/>
      <c r="I131" s="3"/>
      <c r="J131" s="33"/>
      <c r="K131" s="3" t="s">
        <v>171</v>
      </c>
      <c r="L131" s="27" t="str">
        <f>IF(ISTEXT(J131),"Må være tall","")</f>
        <v/>
      </c>
      <c r="M131" s="3"/>
    </row>
    <row r="132" spans="1:13" x14ac:dyDescent="0.25">
      <c r="A132" s="5"/>
      <c r="B132" s="3"/>
      <c r="C132" s="16"/>
      <c r="D132" s="17"/>
      <c r="E132" s="17"/>
      <c r="F132" s="17"/>
      <c r="G132" s="17"/>
      <c r="H132" s="17"/>
      <c r="I132" s="17"/>
      <c r="J132" s="3"/>
      <c r="K132" s="3"/>
      <c r="L132" s="3"/>
      <c r="M132" s="3"/>
    </row>
    <row r="133" spans="1:13" x14ac:dyDescent="0.25">
      <c r="A133" s="5"/>
      <c r="B133" s="3"/>
      <c r="C133" s="18"/>
      <c r="D133" s="18"/>
      <c r="E133" s="18"/>
      <c r="F133" s="18"/>
      <c r="G133" s="18"/>
      <c r="H133" s="18"/>
      <c r="I133" s="18"/>
      <c r="J133" s="18"/>
      <c r="K133" s="3"/>
      <c r="L133" s="3"/>
      <c r="M133" s="3"/>
    </row>
    <row r="134" spans="1:13" x14ac:dyDescent="0.25">
      <c r="A134" s="5"/>
      <c r="B134" s="3"/>
      <c r="C134" s="38" t="s">
        <v>172</v>
      </c>
      <c r="D134" s="7"/>
      <c r="E134" s="7"/>
      <c r="F134" s="7"/>
      <c r="G134" s="7"/>
      <c r="H134" s="7"/>
      <c r="I134" s="39"/>
      <c r="J134" s="28">
        <f>SUM(J109:J133)</f>
        <v>0</v>
      </c>
      <c r="K134" s="3" t="s">
        <v>205</v>
      </c>
      <c r="L134" s="3"/>
      <c r="M134" s="3"/>
    </row>
    <row r="135" spans="1:13" x14ac:dyDescent="0.25">
      <c r="A135" s="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x14ac:dyDescent="0.25">
      <c r="A136" s="19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x14ac:dyDescent="0.25">
      <c r="A137" s="25" t="s">
        <v>247</v>
      </c>
      <c r="B137" s="3"/>
      <c r="C137" s="11" t="s">
        <v>208</v>
      </c>
      <c r="D137" s="3"/>
      <c r="E137" s="3"/>
      <c r="F137" s="3"/>
      <c r="G137" s="3"/>
      <c r="H137" s="3"/>
      <c r="I137" s="3"/>
      <c r="J137" s="33"/>
      <c r="K137" s="3" t="s">
        <v>171</v>
      </c>
      <c r="L137" s="27" t="str">
        <f>IF(ISTEXT(J137),"Må være tall","")</f>
        <v/>
      </c>
      <c r="M137" s="3"/>
    </row>
    <row r="138" spans="1:13" x14ac:dyDescent="0.25">
      <c r="A138" s="25" t="s">
        <v>204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25" t="s">
        <v>211</v>
      </c>
      <c r="B139" s="3"/>
      <c r="C139" s="11" t="s">
        <v>209</v>
      </c>
      <c r="D139" s="67" t="s">
        <v>391</v>
      </c>
      <c r="E139" s="68"/>
      <c r="F139" s="68"/>
      <c r="G139" s="68"/>
      <c r="H139" s="69"/>
      <c r="I139" s="3"/>
      <c r="J139" s="33"/>
      <c r="K139" s="3" t="s">
        <v>171</v>
      </c>
      <c r="L139" s="27" t="str">
        <f>IF(ISTEXT(J139),"Må være tall","")</f>
        <v/>
      </c>
      <c r="M139" s="3"/>
    </row>
    <row r="140" spans="1:13" x14ac:dyDescent="0.25">
      <c r="A140" s="25" t="s">
        <v>212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9"/>
      <c r="B141" s="3"/>
      <c r="C141" s="11" t="s">
        <v>210</v>
      </c>
      <c r="D141" s="3"/>
      <c r="E141" s="3"/>
      <c r="F141" s="3"/>
      <c r="G141" s="3"/>
      <c r="H141" s="3"/>
      <c r="I141" s="3"/>
      <c r="J141" s="33"/>
      <c r="K141" s="3" t="s">
        <v>171</v>
      </c>
      <c r="L141" s="27" t="str">
        <f>IF(ISTEXT(J141),"Må være tall","")</f>
        <v/>
      </c>
      <c r="M141" s="3"/>
    </row>
    <row r="142" spans="1:13" x14ac:dyDescent="0.25">
      <c r="A142" s="5"/>
      <c r="B142" s="3"/>
      <c r="C142" s="16"/>
      <c r="D142" s="17"/>
      <c r="E142" s="17"/>
      <c r="F142" s="17"/>
      <c r="G142" s="17"/>
      <c r="H142" s="17"/>
      <c r="I142" s="17"/>
      <c r="J142" s="3"/>
      <c r="K142" s="3"/>
      <c r="L142" s="3"/>
      <c r="M142" s="3"/>
    </row>
    <row r="143" spans="1:13" x14ac:dyDescent="0.25">
      <c r="A143" s="5"/>
      <c r="B143" s="3"/>
      <c r="C143" s="18"/>
      <c r="D143" s="18"/>
      <c r="E143" s="18"/>
      <c r="F143" s="18"/>
      <c r="G143" s="18"/>
      <c r="H143" s="18"/>
      <c r="I143" s="18"/>
      <c r="J143" s="18"/>
      <c r="K143" s="3"/>
      <c r="L143" s="3"/>
      <c r="M143" s="3"/>
    </row>
    <row r="144" spans="1:13" x14ac:dyDescent="0.25">
      <c r="A144" s="5"/>
      <c r="B144" s="3"/>
      <c r="C144" s="38" t="s">
        <v>172</v>
      </c>
      <c r="D144" s="7"/>
      <c r="E144" s="7"/>
      <c r="F144" s="7"/>
      <c r="G144" s="7"/>
      <c r="H144" s="7"/>
      <c r="I144" s="39"/>
      <c r="J144" s="28">
        <f>SUM(J137:J143)</f>
        <v>0</v>
      </c>
      <c r="K144" s="3" t="s">
        <v>205</v>
      </c>
      <c r="L144" s="3"/>
      <c r="M144" s="3"/>
    </row>
    <row r="145" spans="1:13" x14ac:dyDescent="0.25">
      <c r="A145" s="5"/>
      <c r="B145" s="3"/>
      <c r="C145" s="11"/>
      <c r="D145" s="32"/>
      <c r="E145" s="3"/>
      <c r="F145" s="32" t="str">
        <f>IF(J134&gt;J144,"Det mangler "&amp;J134-J144&amp;" kroner i finansieringsplanen",IF(J144&gt;J134,"Det er "&amp;J144-J134&amp;" kroner for mye i finansieringsplanen",""))</f>
        <v/>
      </c>
      <c r="G145" s="3"/>
      <c r="H145" s="3"/>
      <c r="I145" s="3"/>
      <c r="J145" s="3"/>
      <c r="K145" s="3"/>
      <c r="L145" s="3"/>
      <c r="M145" s="3"/>
    </row>
    <row r="146" spans="1:13" x14ac:dyDescent="0.25">
      <c r="A146" s="5"/>
      <c r="B146" s="3"/>
      <c r="C146" s="11" t="s">
        <v>213</v>
      </c>
      <c r="D146" s="3"/>
      <c r="E146" s="62"/>
      <c r="F146" s="63"/>
      <c r="G146" s="63"/>
      <c r="H146" s="63"/>
      <c r="I146" s="63"/>
      <c r="J146" s="63"/>
      <c r="K146" s="63"/>
      <c r="L146" s="64"/>
      <c r="M146" s="3"/>
    </row>
    <row r="147" spans="1:13" x14ac:dyDescent="0.25">
      <c r="A147" s="5"/>
      <c r="B147" s="3"/>
      <c r="C147" s="11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5"/>
      <c r="B148" s="3"/>
      <c r="C148" s="11" t="s">
        <v>214</v>
      </c>
      <c r="D148" s="3"/>
      <c r="E148" s="65" t="s">
        <v>152</v>
      </c>
      <c r="F148" s="66"/>
      <c r="G148" s="3"/>
      <c r="H148" s="3"/>
      <c r="I148" s="3"/>
      <c r="J148" s="3"/>
      <c r="K148" s="3"/>
      <c r="L148" s="3"/>
      <c r="M148" s="3"/>
    </row>
    <row r="149" spans="1:13" x14ac:dyDescent="0.25">
      <c r="A149" s="5"/>
      <c r="B149" s="3"/>
      <c r="C149" s="11"/>
      <c r="D149" s="3"/>
      <c r="E149" s="3"/>
      <c r="F149" s="3"/>
      <c r="G149" s="11"/>
      <c r="H149" s="3"/>
      <c r="I149" s="3"/>
      <c r="J149" s="3"/>
      <c r="K149" s="3"/>
      <c r="L149" s="3"/>
      <c r="M149" s="3"/>
    </row>
    <row r="150" spans="1:13" x14ac:dyDescent="0.25">
      <c r="A150" s="5"/>
      <c r="B150" s="3"/>
      <c r="C150" s="11" t="s">
        <v>215</v>
      </c>
      <c r="D150" s="3"/>
      <c r="E150" s="65" t="s">
        <v>152</v>
      </c>
      <c r="F150" s="66"/>
      <c r="G150" s="11"/>
      <c r="H150" s="3"/>
      <c r="I150" s="3"/>
      <c r="J150" s="3"/>
      <c r="K150" s="3"/>
      <c r="L150" s="3"/>
      <c r="M150" s="3"/>
    </row>
    <row r="151" spans="1:13" x14ac:dyDescent="0.25">
      <c r="A151" s="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x14ac:dyDescent="0.25">
      <c r="A152" s="19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x14ac:dyDescent="0.25">
      <c r="A153" s="25" t="s">
        <v>248</v>
      </c>
      <c r="B153" s="13"/>
      <c r="C153" s="45"/>
      <c r="D153" s="46"/>
      <c r="E153" s="46"/>
      <c r="F153" s="46"/>
      <c r="G153" s="46"/>
      <c r="H153" s="46"/>
      <c r="I153" s="46"/>
      <c r="J153" s="46"/>
      <c r="K153" s="46"/>
      <c r="L153" s="47"/>
      <c r="M153" s="13"/>
    </row>
    <row r="154" spans="1:13" x14ac:dyDescent="0.25">
      <c r="A154" s="25" t="s">
        <v>197</v>
      </c>
      <c r="B154" s="13"/>
      <c r="C154" s="48"/>
      <c r="D154" s="49"/>
      <c r="E154" s="49"/>
      <c r="F154" s="49"/>
      <c r="G154" s="49"/>
      <c r="H154" s="49"/>
      <c r="I154" s="49"/>
      <c r="J154" s="49"/>
      <c r="K154" s="49"/>
      <c r="L154" s="50"/>
      <c r="M154" s="13"/>
    </row>
    <row r="155" spans="1:13" x14ac:dyDescent="0.25">
      <c r="A155" s="9"/>
      <c r="B155" s="13"/>
      <c r="C155" s="48"/>
      <c r="D155" s="49"/>
      <c r="E155" s="49"/>
      <c r="F155" s="49"/>
      <c r="G155" s="49"/>
      <c r="H155" s="49"/>
      <c r="I155" s="49"/>
      <c r="J155" s="49"/>
      <c r="K155" s="49"/>
      <c r="L155" s="50"/>
      <c r="M155" s="13"/>
    </row>
    <row r="156" spans="1:13" x14ac:dyDescent="0.25">
      <c r="A156" s="9"/>
      <c r="B156" s="13"/>
      <c r="C156" s="48"/>
      <c r="D156" s="49"/>
      <c r="E156" s="49"/>
      <c r="F156" s="49"/>
      <c r="G156" s="49"/>
      <c r="H156" s="49"/>
      <c r="I156" s="49"/>
      <c r="J156" s="49"/>
      <c r="K156" s="49"/>
      <c r="L156" s="50"/>
      <c r="M156" s="13"/>
    </row>
    <row r="157" spans="1:13" x14ac:dyDescent="0.25">
      <c r="A157" s="9"/>
      <c r="B157" s="13"/>
      <c r="C157" s="48"/>
      <c r="D157" s="49"/>
      <c r="E157" s="49"/>
      <c r="F157" s="49"/>
      <c r="G157" s="49"/>
      <c r="H157" s="49"/>
      <c r="I157" s="49"/>
      <c r="J157" s="49"/>
      <c r="K157" s="49"/>
      <c r="L157" s="50"/>
      <c r="M157" s="13"/>
    </row>
    <row r="158" spans="1:13" x14ac:dyDescent="0.25">
      <c r="A158" s="19"/>
      <c r="B158" s="13"/>
      <c r="C158" s="48"/>
      <c r="D158" s="49"/>
      <c r="E158" s="49"/>
      <c r="F158" s="49"/>
      <c r="G158" s="49"/>
      <c r="H158" s="49"/>
      <c r="I158" s="49"/>
      <c r="J158" s="49"/>
      <c r="K158" s="49"/>
      <c r="L158" s="50"/>
      <c r="M158" s="13"/>
    </row>
    <row r="159" spans="1:13" x14ac:dyDescent="0.25">
      <c r="A159" s="19"/>
      <c r="B159" s="13"/>
      <c r="C159" s="51"/>
      <c r="D159" s="52"/>
      <c r="E159" s="52"/>
      <c r="F159" s="52"/>
      <c r="G159" s="52"/>
      <c r="H159" s="52"/>
      <c r="I159" s="52"/>
      <c r="J159" s="52"/>
      <c r="K159" s="52"/>
      <c r="L159" s="53"/>
      <c r="M159" s="13"/>
    </row>
    <row r="160" spans="1:13" x14ac:dyDescent="0.25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x14ac:dyDescent="0.25">
      <c r="A161" s="19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x14ac:dyDescent="0.25">
      <c r="A162" s="25" t="s">
        <v>249</v>
      </c>
      <c r="B162" s="13"/>
      <c r="C162" s="45"/>
      <c r="D162" s="46"/>
      <c r="E162" s="46"/>
      <c r="F162" s="46"/>
      <c r="G162" s="46"/>
      <c r="H162" s="46"/>
      <c r="I162" s="46"/>
      <c r="J162" s="46"/>
      <c r="K162" s="46"/>
      <c r="L162" s="47"/>
      <c r="M162" s="13"/>
    </row>
    <row r="163" spans="1:13" x14ac:dyDescent="0.25">
      <c r="A163" s="9" t="s">
        <v>198</v>
      </c>
      <c r="B163" s="13"/>
      <c r="C163" s="48"/>
      <c r="D163" s="49"/>
      <c r="E163" s="49"/>
      <c r="F163" s="49"/>
      <c r="G163" s="49"/>
      <c r="H163" s="49"/>
      <c r="I163" s="49"/>
      <c r="J163" s="49"/>
      <c r="K163" s="49"/>
      <c r="L163" s="50"/>
      <c r="M163" s="13"/>
    </row>
    <row r="164" spans="1:13" x14ac:dyDescent="0.25">
      <c r="A164" s="9" t="s">
        <v>199</v>
      </c>
      <c r="B164" s="13"/>
      <c r="C164" s="48"/>
      <c r="D164" s="49"/>
      <c r="E164" s="49"/>
      <c r="F164" s="49"/>
      <c r="G164" s="49"/>
      <c r="H164" s="49"/>
      <c r="I164" s="49"/>
      <c r="J164" s="49"/>
      <c r="K164" s="49"/>
      <c r="L164" s="50"/>
      <c r="M164" s="13"/>
    </row>
    <row r="165" spans="1:13" x14ac:dyDescent="0.25">
      <c r="A165" s="9" t="s">
        <v>200</v>
      </c>
      <c r="B165" s="13"/>
      <c r="C165" s="48"/>
      <c r="D165" s="49"/>
      <c r="E165" s="49"/>
      <c r="F165" s="49"/>
      <c r="G165" s="49"/>
      <c r="H165" s="49"/>
      <c r="I165" s="49"/>
      <c r="J165" s="49"/>
      <c r="K165" s="49"/>
      <c r="L165" s="50"/>
      <c r="M165" s="13"/>
    </row>
    <row r="166" spans="1:13" x14ac:dyDescent="0.25">
      <c r="A166" s="9"/>
      <c r="B166" s="13"/>
      <c r="C166" s="48"/>
      <c r="D166" s="49"/>
      <c r="E166" s="49"/>
      <c r="F166" s="49"/>
      <c r="G166" s="49"/>
      <c r="H166" s="49"/>
      <c r="I166" s="49"/>
      <c r="J166" s="49"/>
      <c r="K166" s="49"/>
      <c r="L166" s="50"/>
      <c r="M166" s="13"/>
    </row>
    <row r="167" spans="1:13" x14ac:dyDescent="0.25">
      <c r="A167" s="19"/>
      <c r="B167" s="13"/>
      <c r="C167" s="48"/>
      <c r="D167" s="49"/>
      <c r="E167" s="49"/>
      <c r="F167" s="49"/>
      <c r="G167" s="49"/>
      <c r="H167" s="49"/>
      <c r="I167" s="49"/>
      <c r="J167" s="49"/>
      <c r="K167" s="49"/>
      <c r="L167" s="50"/>
      <c r="M167" s="13"/>
    </row>
    <row r="168" spans="1:13" x14ac:dyDescent="0.25">
      <c r="A168" s="19"/>
      <c r="B168" s="13"/>
      <c r="C168" s="51"/>
      <c r="D168" s="52"/>
      <c r="E168" s="52"/>
      <c r="F168" s="52"/>
      <c r="G168" s="52"/>
      <c r="H168" s="52"/>
      <c r="I168" s="52"/>
      <c r="J168" s="52"/>
      <c r="K168" s="52"/>
      <c r="L168" s="53"/>
      <c r="M168" s="13"/>
    </row>
    <row r="169" spans="1:13" x14ac:dyDescent="0.25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x14ac:dyDescent="0.2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5"/>
      <c r="B171" s="3"/>
      <c r="C171" s="29" t="s">
        <v>223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 hidden="1" customHeight="1" x14ac:dyDescent="0.25"/>
    <row r="174" spans="1:13" ht="15" hidden="1" customHeight="1" x14ac:dyDescent="0.25"/>
    <row r="175" spans="1:13" ht="15" hidden="1" customHeight="1" x14ac:dyDescent="0.25"/>
    <row r="176" spans="1:13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</sheetData>
  <sheetProtection algorithmName="SHA-512" hashValue="nOQLfhvD7JHakJAf3Vt/eGH2BIbsVJyjuY1ivW5aovFci5I4Fi4gf9Nb12io5twuD0DhELCOeSiCVqRCCgRBOw==" saltValue="boKlZ4xE4s83nFbIg+YjFA==" spinCount="100000" sheet="1" selectLockedCells="1"/>
  <mergeCells count="26">
    <mergeCell ref="D19:G19"/>
    <mergeCell ref="D6:E6"/>
    <mergeCell ref="D8:G8"/>
    <mergeCell ref="D13:G13"/>
    <mergeCell ref="D15:G15"/>
    <mergeCell ref="D17:G17"/>
    <mergeCell ref="D21:G21"/>
    <mergeCell ref="C34:D34"/>
    <mergeCell ref="E44:L46"/>
    <mergeCell ref="E48:L52"/>
    <mergeCell ref="E55:L61"/>
    <mergeCell ref="C153:L159"/>
    <mergeCell ref="C162:L168"/>
    <mergeCell ref="E92:L95"/>
    <mergeCell ref="E97:L100"/>
    <mergeCell ref="E65:L66"/>
    <mergeCell ref="E68:L69"/>
    <mergeCell ref="E71:L74"/>
    <mergeCell ref="E76:L79"/>
    <mergeCell ref="E82:L85"/>
    <mergeCell ref="E87:L90"/>
    <mergeCell ref="E146:L146"/>
    <mergeCell ref="E148:F148"/>
    <mergeCell ref="E150:F150"/>
    <mergeCell ref="E102:L105"/>
    <mergeCell ref="D139:H139"/>
  </mergeCells>
  <conditionalFormatting sqref="H26:J26 H29:J32">
    <cfRule type="expression" dxfId="92" priority="135">
      <formula>$L$24="Nei"</formula>
    </cfRule>
  </conditionalFormatting>
  <conditionalFormatting sqref="H28:J28">
    <cfRule type="expression" dxfId="91" priority="134">
      <formula>$L$24="Nei"</formula>
    </cfRule>
  </conditionalFormatting>
  <conditionalFormatting sqref="C60:C61">
    <cfRule type="expression" dxfId="90" priority="123">
      <formula>#REF!="Nei"</formula>
    </cfRule>
  </conditionalFormatting>
  <conditionalFormatting sqref="D13:G13">
    <cfRule type="expression" dxfId="89" priority="120">
      <formula>LEN(D13)&gt;0</formula>
    </cfRule>
  </conditionalFormatting>
  <conditionalFormatting sqref="D15:G15 E44:L46">
    <cfRule type="expression" dxfId="88" priority="119">
      <formula>LEN(D15)&gt;5</formula>
    </cfRule>
  </conditionalFormatting>
  <conditionalFormatting sqref="D17:G17">
    <cfRule type="expression" dxfId="87" priority="118">
      <formula>LEN(D17)&gt;4</formula>
    </cfRule>
  </conditionalFormatting>
  <conditionalFormatting sqref="D19:G19">
    <cfRule type="expression" dxfId="86" priority="117">
      <formula>LEN(D19)&gt;5</formula>
    </cfRule>
  </conditionalFormatting>
  <conditionalFormatting sqref="D21:G21">
    <cfRule type="expression" dxfId="85" priority="115" stopIfTrue="1">
      <formula>ISERROR(FIND("@",$D$21))</formula>
    </cfRule>
    <cfRule type="expression" dxfId="84" priority="116">
      <formula>LEN(D21)&gt;5</formula>
    </cfRule>
  </conditionalFormatting>
  <conditionalFormatting sqref="E24">
    <cfRule type="expression" dxfId="83" priority="62">
      <formula>ISTEXT(E24)</formula>
    </cfRule>
    <cfRule type="expression" dxfId="82" priority="114">
      <formula>LEN(E24)&gt;0</formula>
    </cfRule>
  </conditionalFormatting>
  <conditionalFormatting sqref="E28">
    <cfRule type="expression" dxfId="81" priority="112">
      <formula>E28&lt;&gt;"Ubesvart"</formula>
    </cfRule>
  </conditionalFormatting>
  <conditionalFormatting sqref="E30">
    <cfRule type="expression" dxfId="80" priority="111">
      <formula>E30&lt;&gt;"Ubesvart"</formula>
    </cfRule>
  </conditionalFormatting>
  <conditionalFormatting sqref="E32">
    <cfRule type="expression" dxfId="79" priority="110">
      <formula>E32&lt;&gt;"Ubesvart"</formula>
    </cfRule>
  </conditionalFormatting>
  <conditionalFormatting sqref="E34">
    <cfRule type="expression" dxfId="78" priority="109">
      <formula>E34&lt;&gt;"Ubesvart"</formula>
    </cfRule>
  </conditionalFormatting>
  <conditionalFormatting sqref="L24">
    <cfRule type="expression" dxfId="77" priority="108">
      <formula>L24&lt;&gt;"Ubesvart"</formula>
    </cfRule>
  </conditionalFormatting>
  <conditionalFormatting sqref="L30">
    <cfRule type="expression" dxfId="76" priority="105">
      <formula>L30&lt;&gt;"Ubesvart"</formula>
    </cfRule>
  </conditionalFormatting>
  <conditionalFormatting sqref="L32">
    <cfRule type="expression" dxfId="75" priority="104">
      <formula>L32&lt;&gt;"Ubesvart"</formula>
    </cfRule>
  </conditionalFormatting>
  <conditionalFormatting sqref="L34">
    <cfRule type="expression" dxfId="74" priority="103">
      <formula>L34&lt;&gt;"Ubesvart"</formula>
    </cfRule>
  </conditionalFormatting>
  <conditionalFormatting sqref="E38">
    <cfRule type="expression" dxfId="73" priority="102">
      <formula>E38&lt;&gt;"Ubesvart"</formula>
    </cfRule>
  </conditionalFormatting>
  <conditionalFormatting sqref="B67:M67 B65:D66 M65:M66 B70:M70 B68:D69 M68:M69 B75:M75 B71:D74 M71:M74 B76:D79 M76:M79">
    <cfRule type="expression" dxfId="72" priority="156">
      <formula>#REF!="Nei"</formula>
    </cfRule>
  </conditionalFormatting>
  <conditionalFormatting sqref="B86:L86 B91:L91 B87:D90 B96:L96 B92:D95 B82:D85 B97:D100">
    <cfRule type="expression" dxfId="71" priority="157">
      <formula>#REF!="Ja"</formula>
    </cfRule>
  </conditionalFormatting>
  <conditionalFormatting sqref="E48:L52">
    <cfRule type="expression" dxfId="70" priority="95">
      <formula>LEN(E48)&gt;5</formula>
    </cfRule>
  </conditionalFormatting>
  <conditionalFormatting sqref="E55:L61">
    <cfRule type="expression" dxfId="69" priority="93">
      <formula>LEN(E55)&gt;5</formula>
    </cfRule>
  </conditionalFormatting>
  <conditionalFormatting sqref="E65:L66">
    <cfRule type="expression" dxfId="68" priority="91">
      <formula>LEN(E65)&gt;5</formula>
    </cfRule>
  </conditionalFormatting>
  <conditionalFormatting sqref="E68:L69">
    <cfRule type="expression" dxfId="67" priority="90">
      <formula>LEN(E68)&gt;5</formula>
    </cfRule>
  </conditionalFormatting>
  <conditionalFormatting sqref="E71:L74">
    <cfRule type="expression" dxfId="66" priority="89">
      <formula>LEN(E71)&gt;5</formula>
    </cfRule>
  </conditionalFormatting>
  <conditionalFormatting sqref="E76:L79">
    <cfRule type="expression" dxfId="65" priority="88">
      <formula>LEN(E76)&gt;5</formula>
    </cfRule>
  </conditionalFormatting>
  <conditionalFormatting sqref="E82:L85">
    <cfRule type="expression" dxfId="64" priority="87">
      <formula>LEN(E82)&gt;5</formula>
    </cfRule>
  </conditionalFormatting>
  <conditionalFormatting sqref="E87:L90">
    <cfRule type="expression" dxfId="63" priority="86">
      <formula>LEN(E87)&gt;5</formula>
    </cfRule>
  </conditionalFormatting>
  <conditionalFormatting sqref="E92:L95">
    <cfRule type="expression" dxfId="62" priority="85">
      <formula>LEN(E92)&gt;5</formula>
    </cfRule>
  </conditionalFormatting>
  <conditionalFormatting sqref="E97:L100">
    <cfRule type="expression" dxfId="61" priority="84">
      <formula>LEN(E97)&gt;5</formula>
    </cfRule>
  </conditionalFormatting>
  <conditionalFormatting sqref="J109">
    <cfRule type="expression" dxfId="60" priority="79" stopIfTrue="1">
      <formula>ISTEXT(J109)</formula>
    </cfRule>
    <cfRule type="expression" dxfId="59" priority="80">
      <formula>J109&gt;99</formula>
    </cfRule>
  </conditionalFormatting>
  <conditionalFormatting sqref="J111">
    <cfRule type="expression" dxfId="58" priority="75" stopIfTrue="1">
      <formula>ISTEXT(J111)</formula>
    </cfRule>
    <cfRule type="expression" dxfId="57" priority="76">
      <formula>J111&gt;99</formula>
    </cfRule>
  </conditionalFormatting>
  <conditionalFormatting sqref="J113">
    <cfRule type="expression" dxfId="56" priority="73" stopIfTrue="1">
      <formula>ISTEXT(J113)</formula>
    </cfRule>
    <cfRule type="expression" dxfId="55" priority="74">
      <formula>J113&gt;99</formula>
    </cfRule>
  </conditionalFormatting>
  <conditionalFormatting sqref="J115">
    <cfRule type="expression" dxfId="54" priority="71" stopIfTrue="1">
      <formula>ISTEXT(J115)</formula>
    </cfRule>
    <cfRule type="expression" dxfId="53" priority="72">
      <formula>J115&gt;99</formula>
    </cfRule>
  </conditionalFormatting>
  <conditionalFormatting sqref="J117">
    <cfRule type="expression" dxfId="52" priority="69" stopIfTrue="1">
      <formula>ISTEXT(J117)</formula>
    </cfRule>
    <cfRule type="expression" dxfId="51" priority="70">
      <formula>J117&gt;99</formula>
    </cfRule>
  </conditionalFormatting>
  <conditionalFormatting sqref="J119">
    <cfRule type="expression" dxfId="50" priority="67" stopIfTrue="1">
      <formula>ISTEXT(J119)</formula>
    </cfRule>
    <cfRule type="expression" dxfId="49" priority="68">
      <formula>J119&gt;99</formula>
    </cfRule>
  </conditionalFormatting>
  <conditionalFormatting sqref="J121">
    <cfRule type="expression" dxfId="48" priority="65" stopIfTrue="1">
      <formula>ISTEXT(J121)</formula>
    </cfRule>
    <cfRule type="expression" dxfId="47" priority="66">
      <formula>J121&gt;99</formula>
    </cfRule>
  </conditionalFormatting>
  <conditionalFormatting sqref="J123">
    <cfRule type="expression" dxfId="46" priority="63" stopIfTrue="1">
      <formula>ISTEXT(J123)</formula>
    </cfRule>
    <cfRule type="expression" dxfId="45" priority="64">
      <formula>J123&gt;99</formula>
    </cfRule>
  </conditionalFormatting>
  <conditionalFormatting sqref="E26">
    <cfRule type="expression" dxfId="44" priority="60">
      <formula>ISTEXT(E26)</formula>
    </cfRule>
    <cfRule type="expression" dxfId="43" priority="61">
      <formula>LEN(E26)&gt;0</formula>
    </cfRule>
  </conditionalFormatting>
  <conditionalFormatting sqref="D6:E6">
    <cfRule type="expression" dxfId="42" priority="59">
      <formula>$D$6&lt;&gt;""</formula>
    </cfRule>
  </conditionalFormatting>
  <conditionalFormatting sqref="D8">
    <cfRule type="expression" dxfId="41" priority="58">
      <formula>$D$8&lt;&gt;""</formula>
    </cfRule>
  </conditionalFormatting>
  <conditionalFormatting sqref="L26:L32">
    <cfRule type="expression" dxfId="40" priority="57">
      <formula>$L$24="Nei"</formula>
    </cfRule>
  </conditionalFormatting>
  <conditionalFormatting sqref="E40">
    <cfRule type="expression" dxfId="39" priority="52">
      <formula>ISTEXT(E40)</formula>
    </cfRule>
    <cfRule type="expression" dxfId="38" priority="53">
      <formula>LEN(E40)&gt;0</formula>
    </cfRule>
  </conditionalFormatting>
  <conditionalFormatting sqref="E42">
    <cfRule type="expression" dxfId="37" priority="50">
      <formula>ISTEXT(E42)</formula>
    </cfRule>
    <cfRule type="expression" dxfId="36" priority="51">
      <formula>LEN(E42)&gt;0</formula>
    </cfRule>
  </conditionalFormatting>
  <conditionalFormatting sqref="C153:L159">
    <cfRule type="expression" dxfId="35" priority="48">
      <formula>LEN(C153)&gt;5</formula>
    </cfRule>
  </conditionalFormatting>
  <conditionalFormatting sqref="C162:L168">
    <cfRule type="expression" dxfId="34" priority="47">
      <formula>LEN(C162)&gt;5</formula>
    </cfRule>
  </conditionalFormatting>
  <conditionalFormatting sqref="L26">
    <cfRule type="expression" dxfId="33" priority="46">
      <formula>$L$26&lt;&gt;"Ubesvart"</formula>
    </cfRule>
  </conditionalFormatting>
  <conditionalFormatting sqref="L28">
    <cfRule type="expression" dxfId="32" priority="45">
      <formula>$L$28&lt;&gt;"Ubesvart"</formula>
    </cfRule>
  </conditionalFormatting>
  <conditionalFormatting sqref="J137">
    <cfRule type="expression" dxfId="31" priority="43" stopIfTrue="1">
      <formula>ISTEXT(J137)</formula>
    </cfRule>
    <cfRule type="expression" dxfId="30" priority="44">
      <formula>J137&gt;99</formula>
    </cfRule>
  </conditionalFormatting>
  <conditionalFormatting sqref="J139">
    <cfRule type="expression" dxfId="29" priority="41" stopIfTrue="1">
      <formula>ISTEXT(J139)</formula>
    </cfRule>
    <cfRule type="expression" dxfId="28" priority="42">
      <formula>J139&gt;99</formula>
    </cfRule>
  </conditionalFormatting>
  <conditionalFormatting sqref="J141">
    <cfRule type="expression" dxfId="27" priority="39" stopIfTrue="1">
      <formula>ISTEXT(J141)</formula>
    </cfRule>
    <cfRule type="expression" dxfId="26" priority="40">
      <formula>J141&gt;99</formula>
    </cfRule>
  </conditionalFormatting>
  <conditionalFormatting sqref="C146:L146 L148:L150 J148 C149:D149 C147:D147 G147:L147 H149:J150">
    <cfRule type="expression" dxfId="25" priority="36">
      <formula>$J$139=0</formula>
    </cfRule>
  </conditionalFormatting>
  <conditionalFormatting sqref="C146:C147 E146:L146 L148:L150 J148 C149 G147:L147 H149:J150">
    <cfRule type="expression" dxfId="24" priority="35" stopIfTrue="1">
      <formula>$J$134&lt;&gt;$J$144</formula>
    </cfRule>
  </conditionalFormatting>
  <conditionalFormatting sqref="I148">
    <cfRule type="expression" dxfId="23" priority="28">
      <formula>$J$139=0</formula>
    </cfRule>
  </conditionalFormatting>
  <conditionalFormatting sqref="I148">
    <cfRule type="expression" dxfId="22" priority="27" stopIfTrue="1">
      <formula>$J$134&lt;&gt;$J$144</formula>
    </cfRule>
  </conditionalFormatting>
  <conditionalFormatting sqref="H148">
    <cfRule type="expression" dxfId="21" priority="26">
      <formula>$J$139=0</formula>
    </cfRule>
  </conditionalFormatting>
  <conditionalFormatting sqref="H148">
    <cfRule type="expression" dxfId="20" priority="25" stopIfTrue="1">
      <formula>$J$134&lt;&gt;$J$144</formula>
    </cfRule>
  </conditionalFormatting>
  <conditionalFormatting sqref="K148">
    <cfRule type="expression" dxfId="19" priority="22">
      <formula>$J$139=0</formula>
    </cfRule>
  </conditionalFormatting>
  <conditionalFormatting sqref="K148">
    <cfRule type="expression" dxfId="18" priority="21" stopIfTrue="1">
      <formula>$J$134&lt;&gt;$J$144</formula>
    </cfRule>
  </conditionalFormatting>
  <conditionalFormatting sqref="K149">
    <cfRule type="expression" dxfId="17" priority="20">
      <formula>$J$139=0</formula>
    </cfRule>
  </conditionalFormatting>
  <conditionalFormatting sqref="K149">
    <cfRule type="expression" dxfId="16" priority="19" stopIfTrue="1">
      <formula>$J$134&lt;&gt;$J$144</formula>
    </cfRule>
  </conditionalFormatting>
  <conditionalFormatting sqref="K150">
    <cfRule type="expression" dxfId="15" priority="18">
      <formula>$J$139=0</formula>
    </cfRule>
  </conditionalFormatting>
  <conditionalFormatting sqref="K150">
    <cfRule type="expression" dxfId="14" priority="17" stopIfTrue="1">
      <formula>$J$134&lt;&gt;$J$144</formula>
    </cfRule>
  </conditionalFormatting>
  <conditionalFormatting sqref="E148:F148">
    <cfRule type="expression" dxfId="13" priority="14">
      <formula>$E148&lt;&gt;"Ubesvart"</formula>
    </cfRule>
  </conditionalFormatting>
  <conditionalFormatting sqref="E150:F150">
    <cfRule type="expression" dxfId="12" priority="13">
      <formula>$E150&lt;&gt;"Ubesvart"</formula>
    </cfRule>
  </conditionalFormatting>
  <conditionalFormatting sqref="C102">
    <cfRule type="expression" dxfId="11" priority="12">
      <formula>#REF!="Ja"</formula>
    </cfRule>
  </conditionalFormatting>
  <conditionalFormatting sqref="E102:L105">
    <cfRule type="expression" dxfId="10" priority="11">
      <formula>LEN(E102)&gt;5</formula>
    </cfRule>
  </conditionalFormatting>
  <conditionalFormatting sqref="J125">
    <cfRule type="expression" dxfId="9" priority="9" stopIfTrue="1">
      <formula>ISTEXT(J125)</formula>
    </cfRule>
    <cfRule type="expression" dxfId="8" priority="10">
      <formula>J125&gt;99</formula>
    </cfRule>
  </conditionalFormatting>
  <conditionalFormatting sqref="J127">
    <cfRule type="expression" dxfId="7" priority="7" stopIfTrue="1">
      <formula>ISTEXT(J127)</formula>
    </cfRule>
    <cfRule type="expression" dxfId="6" priority="8">
      <formula>J127&gt;99</formula>
    </cfRule>
  </conditionalFormatting>
  <conditionalFormatting sqref="J129">
    <cfRule type="expression" dxfId="5" priority="5" stopIfTrue="1">
      <formula>ISTEXT(J129)</formula>
    </cfRule>
    <cfRule type="expression" dxfId="4" priority="6">
      <formula>J129&gt;99</formula>
    </cfRule>
  </conditionalFormatting>
  <conditionalFormatting sqref="J131">
    <cfRule type="expression" dxfId="3" priority="3" stopIfTrue="1">
      <formula>ISTEXT(J131)</formula>
    </cfRule>
    <cfRule type="expression" dxfId="2" priority="4">
      <formula>J131&gt;99</formula>
    </cfRule>
  </conditionalFormatting>
  <conditionalFormatting sqref="D139">
    <cfRule type="containsText" dxfId="1" priority="1" operator="containsText" text="Kilde for finansiering">
      <formula>NOT(ISERROR(SEARCH("Kilde for finansiering",D139)))</formula>
    </cfRule>
    <cfRule type="expression" dxfId="0" priority="2">
      <formula>AND(LEN(D139)&gt;0,D139&lt;&gt;"   Kilde for finansiering")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Kodelister!$A$3:$A$17</xm:f>
          </x14:formula1>
          <xm:sqref>D6:E6</xm:sqref>
        </x14:dataValidation>
        <x14:dataValidation type="list" allowBlank="1" showInputMessage="1" showErrorMessage="1" xr:uid="{00000000-0002-0000-0000-000001000000}">
          <x14:formula1>
            <xm:f>Kodelister!$C$3:$C$5</xm:f>
          </x14:formula1>
          <xm:sqref>E28 E30 E32 E38 E34 L34 L32 L30 L24</xm:sqref>
        </x14:dataValidation>
        <x14:dataValidation type="list" allowBlank="1" showInputMessage="1" showErrorMessage="1" xr:uid="{00000000-0002-0000-0000-000002000000}">
          <x14:formula1>
            <xm:f>Kodelister!$E$3:$E$52</xm:f>
          </x14:formula1>
          <xm:sqref>L26 L28</xm:sqref>
        </x14:dataValidation>
        <x14:dataValidation type="list" allowBlank="1" showInputMessage="1" showErrorMessage="1" xr:uid="{00000000-0002-0000-0000-000004000000}">
          <x14:formula1>
            <xm:f>Kodelister!$G$3:$G$12</xm:f>
          </x14:formula1>
          <xm:sqref>E148:F148 E150:F150</xm:sqref>
        </x14:dataValidation>
        <x14:dataValidation type="list" allowBlank="1" showInputMessage="1" showErrorMessage="1" xr:uid="{00000000-0002-0000-0000-000003000000}">
          <x14:formula1>
            <xm:f>OFFSET(Kirkene!D2,MATCH(D6,Kirkene!C3:C68,0),0,COUNTIF(Kirkene!C3:C68,D6))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I77"/>
  <sheetViews>
    <sheetView zoomScale="115" zoomScaleNormal="115" workbookViewId="0">
      <selection activeCell="C1" sqref="C1"/>
    </sheetView>
  </sheetViews>
  <sheetFormatPr baseColWidth="10" defaultRowHeight="15" x14ac:dyDescent="0.25"/>
  <cols>
    <col min="2" max="2" width="10.85546875" style="2" customWidth="1"/>
    <col min="3" max="3" width="14.5703125" style="2" bestFit="1" customWidth="1"/>
    <col min="4" max="4" width="38" style="2" bestFit="1" customWidth="1"/>
    <col min="5" max="5" width="12.42578125" style="2" bestFit="1" customWidth="1"/>
    <col min="6" max="6" width="11.42578125" style="2"/>
    <col min="7" max="7" width="14.85546875" style="2" bestFit="1" customWidth="1"/>
    <col min="8" max="8" width="39.42578125" style="2" bestFit="1" customWidth="1"/>
    <col min="9" max="9" width="14.5703125" style="2" bestFit="1" customWidth="1"/>
  </cols>
  <sheetData>
    <row r="1" spans="2:9" x14ac:dyDescent="0.25">
      <c r="B1" s="2" t="s">
        <v>126</v>
      </c>
      <c r="C1" s="24" t="s">
        <v>0</v>
      </c>
      <c r="D1" s="24" t="s">
        <v>3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0</v>
      </c>
    </row>
    <row r="2" spans="2:9" x14ac:dyDescent="0.25">
      <c r="C2" t="s">
        <v>19</v>
      </c>
      <c r="D2" t="s">
        <v>32</v>
      </c>
      <c r="E2" t="s">
        <v>30</v>
      </c>
      <c r="F2" t="s">
        <v>31</v>
      </c>
      <c r="G2" t="s">
        <v>10</v>
      </c>
      <c r="H2"/>
      <c r="I2" t="s">
        <v>19</v>
      </c>
    </row>
    <row r="3" spans="2:9" x14ac:dyDescent="0.25">
      <c r="C3" t="s">
        <v>19</v>
      </c>
      <c r="D3" t="s">
        <v>32</v>
      </c>
      <c r="E3" t="s">
        <v>30</v>
      </c>
      <c r="F3" t="s">
        <v>31</v>
      </c>
      <c r="G3" t="s">
        <v>10</v>
      </c>
      <c r="H3"/>
      <c r="I3" t="s">
        <v>19</v>
      </c>
    </row>
    <row r="4" spans="2:9" x14ac:dyDescent="0.25">
      <c r="C4" t="s">
        <v>19</v>
      </c>
      <c r="D4" t="s">
        <v>35</v>
      </c>
      <c r="E4" t="s">
        <v>33</v>
      </c>
      <c r="F4" t="s">
        <v>34</v>
      </c>
      <c r="G4" t="s">
        <v>10</v>
      </c>
      <c r="H4"/>
      <c r="I4" t="s">
        <v>19</v>
      </c>
    </row>
    <row r="5" spans="2:9" x14ac:dyDescent="0.25">
      <c r="C5" t="s">
        <v>63</v>
      </c>
      <c r="D5" t="s">
        <v>72</v>
      </c>
      <c r="E5" t="s">
        <v>64</v>
      </c>
      <c r="F5" t="s">
        <v>71</v>
      </c>
      <c r="G5" t="s">
        <v>10</v>
      </c>
      <c r="H5" t="s">
        <v>73</v>
      </c>
      <c r="I5" t="s">
        <v>63</v>
      </c>
    </row>
    <row r="6" spans="2:9" x14ac:dyDescent="0.25">
      <c r="C6" t="s">
        <v>63</v>
      </c>
      <c r="D6" t="s">
        <v>66</v>
      </c>
      <c r="E6" t="s">
        <v>64</v>
      </c>
      <c r="F6" t="s">
        <v>65</v>
      </c>
      <c r="G6" t="s">
        <v>10</v>
      </c>
      <c r="H6"/>
      <c r="I6" t="s">
        <v>63</v>
      </c>
    </row>
    <row r="7" spans="2:9" x14ac:dyDescent="0.25">
      <c r="C7" t="s">
        <v>63</v>
      </c>
      <c r="D7" t="s">
        <v>340</v>
      </c>
      <c r="E7" t="s">
        <v>341</v>
      </c>
      <c r="F7" t="s">
        <v>339</v>
      </c>
      <c r="G7" t="s">
        <v>10</v>
      </c>
      <c r="H7" t="s">
        <v>342</v>
      </c>
      <c r="I7" t="s">
        <v>63</v>
      </c>
    </row>
    <row r="8" spans="2:9" x14ac:dyDescent="0.25">
      <c r="C8" t="s">
        <v>63</v>
      </c>
      <c r="D8" t="s">
        <v>92</v>
      </c>
      <c r="E8" t="s">
        <v>90</v>
      </c>
      <c r="F8" t="s">
        <v>91</v>
      </c>
      <c r="G8" t="s">
        <v>10</v>
      </c>
      <c r="H8" t="s">
        <v>93</v>
      </c>
      <c r="I8" t="s">
        <v>63</v>
      </c>
    </row>
    <row r="9" spans="2:9" x14ac:dyDescent="0.25">
      <c r="C9" t="s">
        <v>63</v>
      </c>
      <c r="D9" t="s">
        <v>79</v>
      </c>
      <c r="E9" t="s">
        <v>74</v>
      </c>
      <c r="F9" t="s">
        <v>78</v>
      </c>
      <c r="G9" t="s">
        <v>10</v>
      </c>
      <c r="H9" t="s">
        <v>80</v>
      </c>
      <c r="I9" t="s">
        <v>63</v>
      </c>
    </row>
    <row r="10" spans="2:9" x14ac:dyDescent="0.25">
      <c r="C10" t="s">
        <v>39</v>
      </c>
      <c r="D10" t="s">
        <v>304</v>
      </c>
      <c r="E10" t="s">
        <v>305</v>
      </c>
      <c r="F10" t="s">
        <v>303</v>
      </c>
      <c r="G10" t="s">
        <v>10</v>
      </c>
      <c r="H10"/>
      <c r="I10" t="s">
        <v>39</v>
      </c>
    </row>
    <row r="11" spans="2:9" x14ac:dyDescent="0.25">
      <c r="C11" t="s">
        <v>39</v>
      </c>
      <c r="D11" t="s">
        <v>50</v>
      </c>
      <c r="E11" t="s">
        <v>48</v>
      </c>
      <c r="F11" t="s">
        <v>49</v>
      </c>
      <c r="G11" t="s">
        <v>10</v>
      </c>
      <c r="H11"/>
      <c r="I11" t="s">
        <v>39</v>
      </c>
    </row>
    <row r="12" spans="2:9" x14ac:dyDescent="0.25">
      <c r="C12" t="s">
        <v>39</v>
      </c>
      <c r="D12" t="s">
        <v>328</v>
      </c>
      <c r="E12" t="s">
        <v>329</v>
      </c>
      <c r="F12" t="s">
        <v>327</v>
      </c>
      <c r="G12" t="s">
        <v>10</v>
      </c>
      <c r="H12"/>
      <c r="I12" t="s">
        <v>39</v>
      </c>
    </row>
    <row r="13" spans="2:9" x14ac:dyDescent="0.25">
      <c r="C13" t="s">
        <v>39</v>
      </c>
      <c r="D13" t="s">
        <v>333</v>
      </c>
      <c r="E13" t="s">
        <v>334</v>
      </c>
      <c r="F13" t="s">
        <v>332</v>
      </c>
      <c r="G13" t="s">
        <v>10</v>
      </c>
      <c r="H13" t="s">
        <v>335</v>
      </c>
      <c r="I13" t="s">
        <v>39</v>
      </c>
    </row>
    <row r="14" spans="2:9" x14ac:dyDescent="0.25">
      <c r="C14" t="s">
        <v>359</v>
      </c>
      <c r="D14" t="s">
        <v>360</v>
      </c>
      <c r="E14" t="s">
        <v>361</v>
      </c>
      <c r="F14" t="s">
        <v>358</v>
      </c>
      <c r="G14" t="s">
        <v>10</v>
      </c>
      <c r="H14"/>
      <c r="I14" t="s">
        <v>359</v>
      </c>
    </row>
    <row r="15" spans="2:9" x14ac:dyDescent="0.25">
      <c r="C15" t="s">
        <v>359</v>
      </c>
      <c r="D15" t="s">
        <v>368</v>
      </c>
      <c r="E15" t="s">
        <v>369</v>
      </c>
      <c r="F15" t="s">
        <v>367</v>
      </c>
      <c r="G15" t="s">
        <v>10</v>
      </c>
      <c r="H15"/>
      <c r="I15" t="s">
        <v>359</v>
      </c>
    </row>
    <row r="16" spans="2:9" x14ac:dyDescent="0.25">
      <c r="C16" t="s">
        <v>75</v>
      </c>
      <c r="D16" t="s">
        <v>98</v>
      </c>
      <c r="E16" t="s">
        <v>96</v>
      </c>
      <c r="F16" t="s">
        <v>97</v>
      </c>
      <c r="G16" t="s">
        <v>10</v>
      </c>
      <c r="H16" t="s">
        <v>99</v>
      </c>
      <c r="I16" t="s">
        <v>75</v>
      </c>
    </row>
    <row r="17" spans="3:9" x14ac:dyDescent="0.25">
      <c r="C17" t="s">
        <v>75</v>
      </c>
      <c r="D17" t="s">
        <v>337</v>
      </c>
      <c r="E17" t="s">
        <v>338</v>
      </c>
      <c r="F17" t="s">
        <v>336</v>
      </c>
      <c r="G17" t="s">
        <v>10</v>
      </c>
      <c r="H17">
        <v>1367</v>
      </c>
      <c r="I17" t="s">
        <v>75</v>
      </c>
    </row>
    <row r="18" spans="3:9" x14ac:dyDescent="0.25">
      <c r="C18" t="s">
        <v>75</v>
      </c>
      <c r="D18" t="s">
        <v>103</v>
      </c>
      <c r="E18" t="s">
        <v>101</v>
      </c>
      <c r="F18" t="s">
        <v>102</v>
      </c>
      <c r="G18" t="s">
        <v>10</v>
      </c>
      <c r="H18" t="s">
        <v>95</v>
      </c>
      <c r="I18" t="s">
        <v>75</v>
      </c>
    </row>
    <row r="19" spans="3:9" x14ac:dyDescent="0.25">
      <c r="C19" s="2" t="s">
        <v>75</v>
      </c>
      <c r="D19" s="2" t="s">
        <v>393</v>
      </c>
      <c r="E19" s="2" t="s">
        <v>394</v>
      </c>
      <c r="F19" s="2" t="s">
        <v>392</v>
      </c>
      <c r="G19" t="s">
        <v>10</v>
      </c>
      <c r="I19" s="2" t="s">
        <v>75</v>
      </c>
    </row>
    <row r="20" spans="3:9" x14ac:dyDescent="0.25">
      <c r="C20" t="s">
        <v>75</v>
      </c>
      <c r="D20" t="s">
        <v>348</v>
      </c>
      <c r="E20" t="s">
        <v>349</v>
      </c>
      <c r="F20" t="s">
        <v>347</v>
      </c>
      <c r="G20" t="s">
        <v>10</v>
      </c>
      <c r="H20" t="s">
        <v>350</v>
      </c>
      <c r="I20" t="s">
        <v>75</v>
      </c>
    </row>
    <row r="21" spans="3:9" x14ac:dyDescent="0.25">
      <c r="C21" t="s">
        <v>75</v>
      </c>
      <c r="D21" t="s">
        <v>83</v>
      </c>
      <c r="E21" t="s">
        <v>81</v>
      </c>
      <c r="F21" t="s">
        <v>82</v>
      </c>
      <c r="G21" t="s">
        <v>10</v>
      </c>
      <c r="H21" t="s">
        <v>84</v>
      </c>
      <c r="I21" t="s">
        <v>75</v>
      </c>
    </row>
    <row r="22" spans="3:9" x14ac:dyDescent="0.25">
      <c r="C22" t="s">
        <v>75</v>
      </c>
      <c r="D22" t="s">
        <v>379</v>
      </c>
      <c r="E22" t="s">
        <v>101</v>
      </c>
      <c r="F22" t="s">
        <v>378</v>
      </c>
      <c r="G22" t="s">
        <v>10</v>
      </c>
      <c r="H22"/>
      <c r="I22" t="s">
        <v>75</v>
      </c>
    </row>
    <row r="23" spans="3:9" x14ac:dyDescent="0.25">
      <c r="C23" t="s">
        <v>75</v>
      </c>
      <c r="D23" t="s">
        <v>381</v>
      </c>
      <c r="E23" t="s">
        <v>382</v>
      </c>
      <c r="F23" t="s">
        <v>380</v>
      </c>
      <c r="G23" t="s">
        <v>10</v>
      </c>
      <c r="H23" t="s">
        <v>383</v>
      </c>
      <c r="I23" t="s">
        <v>75</v>
      </c>
    </row>
    <row r="24" spans="3:9" x14ac:dyDescent="0.25">
      <c r="C24" t="s">
        <v>94</v>
      </c>
      <c r="D24" t="s">
        <v>325</v>
      </c>
      <c r="E24" t="s">
        <v>326</v>
      </c>
      <c r="F24" t="s">
        <v>324</v>
      </c>
      <c r="G24" t="s">
        <v>10</v>
      </c>
      <c r="H24" t="s">
        <v>302</v>
      </c>
      <c r="I24" t="s">
        <v>94</v>
      </c>
    </row>
    <row r="25" spans="3:9" x14ac:dyDescent="0.25">
      <c r="C25" t="s">
        <v>94</v>
      </c>
      <c r="D25" t="s">
        <v>114</v>
      </c>
      <c r="E25" t="s">
        <v>112</v>
      </c>
      <c r="F25" t="s">
        <v>113</v>
      </c>
      <c r="G25" t="s">
        <v>40</v>
      </c>
      <c r="H25"/>
      <c r="I25" t="s">
        <v>94</v>
      </c>
    </row>
    <row r="26" spans="3:9" x14ac:dyDescent="0.25">
      <c r="C26" t="s">
        <v>299</v>
      </c>
      <c r="D26" t="s">
        <v>300</v>
      </c>
      <c r="E26" t="s">
        <v>301</v>
      </c>
      <c r="F26" t="s">
        <v>298</v>
      </c>
      <c r="G26" t="s">
        <v>10</v>
      </c>
      <c r="H26" t="s">
        <v>302</v>
      </c>
      <c r="I26" t="s">
        <v>299</v>
      </c>
    </row>
    <row r="27" spans="3:9" x14ac:dyDescent="0.25">
      <c r="C27" t="s">
        <v>299</v>
      </c>
      <c r="D27" t="s">
        <v>321</v>
      </c>
      <c r="E27" t="s">
        <v>322</v>
      </c>
      <c r="F27" t="s">
        <v>320</v>
      </c>
      <c r="G27" t="s">
        <v>10</v>
      </c>
      <c r="H27" t="s">
        <v>323</v>
      </c>
      <c r="I27" t="s">
        <v>299</v>
      </c>
    </row>
    <row r="28" spans="3:9" x14ac:dyDescent="0.25">
      <c r="C28" t="s">
        <v>23</v>
      </c>
      <c r="D28" t="s">
        <v>287</v>
      </c>
      <c r="E28" t="s">
        <v>288</v>
      </c>
      <c r="F28" t="s">
        <v>286</v>
      </c>
      <c r="G28" t="s">
        <v>10</v>
      </c>
      <c r="H28"/>
      <c r="I28" t="s">
        <v>23</v>
      </c>
    </row>
    <row r="29" spans="3:9" x14ac:dyDescent="0.25">
      <c r="C29" t="s">
        <v>23</v>
      </c>
      <c r="D29" t="s">
        <v>290</v>
      </c>
      <c r="E29" t="s">
        <v>291</v>
      </c>
      <c r="F29" t="s">
        <v>289</v>
      </c>
      <c r="G29" t="s">
        <v>10</v>
      </c>
      <c r="H29" t="s">
        <v>292</v>
      </c>
      <c r="I29" t="s">
        <v>23</v>
      </c>
    </row>
    <row r="30" spans="3:9" x14ac:dyDescent="0.25">
      <c r="C30" t="s">
        <v>23</v>
      </c>
      <c r="D30" t="s">
        <v>310</v>
      </c>
      <c r="E30" t="s">
        <v>311</v>
      </c>
      <c r="F30" t="s">
        <v>309</v>
      </c>
      <c r="G30" t="s">
        <v>10</v>
      </c>
      <c r="H30" t="s">
        <v>312</v>
      </c>
      <c r="I30" t="s">
        <v>23</v>
      </c>
    </row>
    <row r="31" spans="3:9" x14ac:dyDescent="0.25">
      <c r="C31" t="s">
        <v>23</v>
      </c>
      <c r="D31" t="s">
        <v>29</v>
      </c>
      <c r="E31" t="s">
        <v>27</v>
      </c>
      <c r="F31" t="s">
        <v>28</v>
      </c>
      <c r="G31" t="s">
        <v>10</v>
      </c>
      <c r="H31"/>
      <c r="I31" t="s">
        <v>23</v>
      </c>
    </row>
    <row r="32" spans="3:9" x14ac:dyDescent="0.25">
      <c r="C32" t="s">
        <v>23</v>
      </c>
      <c r="D32" t="s">
        <v>314</v>
      </c>
      <c r="E32" t="s">
        <v>315</v>
      </c>
      <c r="F32" t="s">
        <v>313</v>
      </c>
      <c r="G32" t="s">
        <v>10</v>
      </c>
      <c r="H32" t="s">
        <v>316</v>
      </c>
      <c r="I32" t="s">
        <v>23</v>
      </c>
    </row>
    <row r="33" spans="3:9" x14ac:dyDescent="0.25">
      <c r="C33" t="s">
        <v>23</v>
      </c>
      <c r="D33" t="s">
        <v>331</v>
      </c>
      <c r="E33" t="s">
        <v>288</v>
      </c>
      <c r="F33" t="s">
        <v>330</v>
      </c>
      <c r="G33" t="s">
        <v>10</v>
      </c>
      <c r="H33"/>
      <c r="I33" t="s">
        <v>23</v>
      </c>
    </row>
    <row r="34" spans="3:9" x14ac:dyDescent="0.25">
      <c r="C34" t="s">
        <v>23</v>
      </c>
      <c r="D34" t="s">
        <v>352</v>
      </c>
      <c r="E34" t="s">
        <v>353</v>
      </c>
      <c r="F34" t="s">
        <v>351</v>
      </c>
      <c r="G34" t="s">
        <v>10</v>
      </c>
      <c r="H34"/>
      <c r="I34" t="s">
        <v>23</v>
      </c>
    </row>
    <row r="35" spans="3:9" x14ac:dyDescent="0.25">
      <c r="C35" t="s">
        <v>23</v>
      </c>
      <c r="D35" t="s">
        <v>38</v>
      </c>
      <c r="E35" t="s">
        <v>36</v>
      </c>
      <c r="F35" t="s">
        <v>37</v>
      </c>
      <c r="G35" t="s">
        <v>10</v>
      </c>
      <c r="H35">
        <v>1166</v>
      </c>
      <c r="I35" t="s">
        <v>23</v>
      </c>
    </row>
    <row r="36" spans="3:9" x14ac:dyDescent="0.25">
      <c r="C36" t="s">
        <v>23</v>
      </c>
      <c r="D36" t="s">
        <v>390</v>
      </c>
      <c r="E36" t="s">
        <v>353</v>
      </c>
      <c r="F36" t="s">
        <v>389</v>
      </c>
      <c r="G36" t="s">
        <v>40</v>
      </c>
      <c r="H36">
        <v>1220</v>
      </c>
      <c r="I36" t="s">
        <v>23</v>
      </c>
    </row>
    <row r="37" spans="3:9" x14ac:dyDescent="0.25">
      <c r="C37" t="s">
        <v>23</v>
      </c>
      <c r="D37" t="s">
        <v>385</v>
      </c>
      <c r="E37" t="s">
        <v>386</v>
      </c>
      <c r="F37" t="s">
        <v>384</v>
      </c>
      <c r="G37" t="s">
        <v>10</v>
      </c>
      <c r="H37" t="s">
        <v>387</v>
      </c>
      <c r="I37" t="s">
        <v>23</v>
      </c>
    </row>
    <row r="38" spans="3:9" x14ac:dyDescent="0.25">
      <c r="C38" t="s">
        <v>85</v>
      </c>
      <c r="D38" t="s">
        <v>106</v>
      </c>
      <c r="E38" t="s">
        <v>104</v>
      </c>
      <c r="F38" t="s">
        <v>105</v>
      </c>
      <c r="G38" t="s">
        <v>10</v>
      </c>
      <c r="H38" t="s">
        <v>107</v>
      </c>
      <c r="I38" t="s">
        <v>85</v>
      </c>
    </row>
    <row r="39" spans="3:9" x14ac:dyDescent="0.25">
      <c r="C39" t="s">
        <v>85</v>
      </c>
      <c r="D39" t="s">
        <v>318</v>
      </c>
      <c r="E39" t="s">
        <v>104</v>
      </c>
      <c r="F39" t="s">
        <v>317</v>
      </c>
      <c r="G39" t="s">
        <v>319</v>
      </c>
      <c r="H39">
        <v>1647</v>
      </c>
      <c r="I39" t="s">
        <v>85</v>
      </c>
    </row>
    <row r="40" spans="3:9" x14ac:dyDescent="0.25">
      <c r="C40" t="s">
        <v>85</v>
      </c>
      <c r="D40" t="s">
        <v>88</v>
      </c>
      <c r="E40" t="s">
        <v>86</v>
      </c>
      <c r="F40" t="s">
        <v>87</v>
      </c>
      <c r="G40" t="s">
        <v>10</v>
      </c>
      <c r="H40" t="s">
        <v>89</v>
      </c>
      <c r="I40" t="s">
        <v>85</v>
      </c>
    </row>
    <row r="41" spans="3:9" x14ac:dyDescent="0.25">
      <c r="C41" t="s">
        <v>85</v>
      </c>
      <c r="D41" t="s">
        <v>344</v>
      </c>
      <c r="E41" t="s">
        <v>345</v>
      </c>
      <c r="F41" t="s">
        <v>343</v>
      </c>
      <c r="G41" t="s">
        <v>10</v>
      </c>
      <c r="H41" t="s">
        <v>346</v>
      </c>
      <c r="I41" t="s">
        <v>85</v>
      </c>
    </row>
    <row r="42" spans="3:9" x14ac:dyDescent="0.25">
      <c r="C42" t="s">
        <v>85</v>
      </c>
      <c r="D42" t="s">
        <v>110</v>
      </c>
      <c r="E42" t="s">
        <v>108</v>
      </c>
      <c r="F42" t="s">
        <v>109</v>
      </c>
      <c r="G42" t="s">
        <v>10</v>
      </c>
      <c r="H42" t="s">
        <v>111</v>
      </c>
      <c r="I42" t="s">
        <v>85</v>
      </c>
    </row>
    <row r="43" spans="3:9" x14ac:dyDescent="0.25">
      <c r="C43" t="s">
        <v>51</v>
      </c>
      <c r="D43" t="s">
        <v>54</v>
      </c>
      <c r="E43" t="s">
        <v>52</v>
      </c>
      <c r="F43" t="s">
        <v>53</v>
      </c>
      <c r="G43" t="s">
        <v>10</v>
      </c>
      <c r="H43" t="s">
        <v>55</v>
      </c>
      <c r="I43" t="s">
        <v>51</v>
      </c>
    </row>
    <row r="44" spans="3:9" x14ac:dyDescent="0.25">
      <c r="C44" t="s">
        <v>51</v>
      </c>
      <c r="D44" t="s">
        <v>58</v>
      </c>
      <c r="E44" t="s">
        <v>56</v>
      </c>
      <c r="F44" t="s">
        <v>57</v>
      </c>
      <c r="G44" t="s">
        <v>10</v>
      </c>
      <c r="H44" t="s">
        <v>45</v>
      </c>
      <c r="I44" t="s">
        <v>51</v>
      </c>
    </row>
    <row r="45" spans="3:9" x14ac:dyDescent="0.25">
      <c r="C45" t="s">
        <v>51</v>
      </c>
      <c r="D45" t="s">
        <v>61</v>
      </c>
      <c r="E45" t="s">
        <v>59</v>
      </c>
      <c r="F45" t="s">
        <v>60</v>
      </c>
      <c r="G45" t="s">
        <v>10</v>
      </c>
      <c r="H45" t="s">
        <v>62</v>
      </c>
      <c r="I45" t="s">
        <v>51</v>
      </c>
    </row>
    <row r="46" spans="3:9" x14ac:dyDescent="0.25">
      <c r="C46" t="s">
        <v>374</v>
      </c>
      <c r="D46" t="s">
        <v>375</v>
      </c>
      <c r="E46" t="s">
        <v>376</v>
      </c>
      <c r="F46" t="s">
        <v>373</v>
      </c>
      <c r="G46" t="s">
        <v>10</v>
      </c>
      <c r="H46" t="s">
        <v>377</v>
      </c>
      <c r="I46" t="s">
        <v>374</v>
      </c>
    </row>
    <row r="47" spans="3:9" x14ac:dyDescent="0.25">
      <c r="C47" t="s">
        <v>100</v>
      </c>
      <c r="D47" t="s">
        <v>283</v>
      </c>
      <c r="E47" t="s">
        <v>284</v>
      </c>
      <c r="F47" t="s">
        <v>282</v>
      </c>
      <c r="G47" t="s">
        <v>10</v>
      </c>
      <c r="H47" t="s">
        <v>285</v>
      </c>
      <c r="I47" t="s">
        <v>100</v>
      </c>
    </row>
    <row r="48" spans="3:9" x14ac:dyDescent="0.25">
      <c r="C48" t="s">
        <v>100</v>
      </c>
      <c r="D48" t="s">
        <v>117</v>
      </c>
      <c r="E48" t="s">
        <v>115</v>
      </c>
      <c r="F48" t="s">
        <v>116</v>
      </c>
      <c r="G48" t="s">
        <v>10</v>
      </c>
      <c r="H48" t="s">
        <v>118</v>
      </c>
      <c r="I48" t="s">
        <v>100</v>
      </c>
    </row>
    <row r="49" spans="3:9" x14ac:dyDescent="0.25">
      <c r="C49" t="s">
        <v>100</v>
      </c>
      <c r="D49" t="s">
        <v>121</v>
      </c>
      <c r="E49" t="s">
        <v>119</v>
      </c>
      <c r="F49" t="s">
        <v>120</v>
      </c>
      <c r="G49" t="s">
        <v>10</v>
      </c>
      <c r="H49" t="s">
        <v>122</v>
      </c>
      <c r="I49" t="s">
        <v>100</v>
      </c>
    </row>
    <row r="50" spans="3:9" x14ac:dyDescent="0.25">
      <c r="C50" t="s">
        <v>100</v>
      </c>
      <c r="D50" t="s">
        <v>371</v>
      </c>
      <c r="E50" t="s">
        <v>372</v>
      </c>
      <c r="F50" t="s">
        <v>370</v>
      </c>
      <c r="G50" t="s">
        <v>10</v>
      </c>
      <c r="H50"/>
      <c r="I50" t="s">
        <v>100</v>
      </c>
    </row>
    <row r="51" spans="3:9" x14ac:dyDescent="0.25">
      <c r="C51" t="s">
        <v>100</v>
      </c>
      <c r="D51" t="s">
        <v>125</v>
      </c>
      <c r="E51" t="s">
        <v>123</v>
      </c>
      <c r="F51" t="s">
        <v>124</v>
      </c>
      <c r="G51" t="s">
        <v>10</v>
      </c>
      <c r="H51">
        <v>1191</v>
      </c>
      <c r="I51" t="s">
        <v>100</v>
      </c>
    </row>
    <row r="52" spans="3:9" x14ac:dyDescent="0.25">
      <c r="C52" t="s">
        <v>355</v>
      </c>
      <c r="D52" t="s">
        <v>356</v>
      </c>
      <c r="E52" t="s">
        <v>357</v>
      </c>
      <c r="F52" t="s">
        <v>354</v>
      </c>
      <c r="G52" t="s">
        <v>10</v>
      </c>
      <c r="H52"/>
      <c r="I52" t="s">
        <v>355</v>
      </c>
    </row>
    <row r="53" spans="3:9" x14ac:dyDescent="0.25">
      <c r="C53" t="s">
        <v>41</v>
      </c>
      <c r="D53" t="s">
        <v>294</v>
      </c>
      <c r="E53" t="s">
        <v>295</v>
      </c>
      <c r="F53" t="s">
        <v>293</v>
      </c>
      <c r="G53" t="s">
        <v>10</v>
      </c>
      <c r="H53"/>
      <c r="I53" t="s">
        <v>41</v>
      </c>
    </row>
    <row r="54" spans="3:9" x14ac:dyDescent="0.25">
      <c r="C54" t="s">
        <v>41</v>
      </c>
      <c r="D54" t="s">
        <v>297</v>
      </c>
      <c r="E54" t="s">
        <v>42</v>
      </c>
      <c r="F54" t="s">
        <v>296</v>
      </c>
      <c r="G54" t="s">
        <v>10</v>
      </c>
      <c r="H54" t="s">
        <v>45</v>
      </c>
      <c r="I54" t="s">
        <v>41</v>
      </c>
    </row>
    <row r="55" spans="3:9" x14ac:dyDescent="0.25">
      <c r="C55" t="s">
        <v>41</v>
      </c>
      <c r="D55" t="s">
        <v>69</v>
      </c>
      <c r="E55" t="s">
        <v>67</v>
      </c>
      <c r="F55" t="s">
        <v>68</v>
      </c>
      <c r="G55" t="s">
        <v>10</v>
      </c>
      <c r="H55" t="s">
        <v>70</v>
      </c>
      <c r="I55" t="s">
        <v>41</v>
      </c>
    </row>
    <row r="56" spans="3:9" x14ac:dyDescent="0.25">
      <c r="C56" t="s">
        <v>41</v>
      </c>
      <c r="D56" t="s">
        <v>47</v>
      </c>
      <c r="E56" t="s">
        <v>42</v>
      </c>
      <c r="F56" t="s">
        <v>46</v>
      </c>
      <c r="G56" t="s">
        <v>10</v>
      </c>
      <c r="H56"/>
      <c r="I56" t="s">
        <v>41</v>
      </c>
    </row>
    <row r="57" spans="3:9" x14ac:dyDescent="0.25">
      <c r="C57" t="s">
        <v>41</v>
      </c>
      <c r="D57" t="s">
        <v>363</v>
      </c>
      <c r="E57" t="s">
        <v>364</v>
      </c>
      <c r="F57" t="s">
        <v>362</v>
      </c>
      <c r="G57" t="s">
        <v>10</v>
      </c>
      <c r="H57"/>
      <c r="I57" t="s">
        <v>41</v>
      </c>
    </row>
    <row r="58" spans="3:9" x14ac:dyDescent="0.25">
      <c r="C58" t="s">
        <v>41</v>
      </c>
      <c r="D58" t="s">
        <v>77</v>
      </c>
      <c r="E58" t="s">
        <v>67</v>
      </c>
      <c r="F58" t="s">
        <v>76</v>
      </c>
      <c r="G58" t="s">
        <v>10</v>
      </c>
      <c r="H58"/>
      <c r="I58" t="s">
        <v>41</v>
      </c>
    </row>
    <row r="59" spans="3:9" x14ac:dyDescent="0.25">
      <c r="C59" s="2" t="s">
        <v>41</v>
      </c>
      <c r="D59" s="2" t="s">
        <v>396</v>
      </c>
      <c r="E59" s="2" t="s">
        <v>67</v>
      </c>
      <c r="F59" s="2" t="s">
        <v>395</v>
      </c>
      <c r="G59" s="2" t="s">
        <v>40</v>
      </c>
      <c r="I59" s="2" t="s">
        <v>41</v>
      </c>
    </row>
    <row r="60" spans="3:9" x14ac:dyDescent="0.25">
      <c r="C60" t="s">
        <v>41</v>
      </c>
      <c r="D60" t="s">
        <v>44</v>
      </c>
      <c r="E60" t="s">
        <v>42</v>
      </c>
      <c r="F60" t="s">
        <v>43</v>
      </c>
      <c r="G60" t="s">
        <v>10</v>
      </c>
      <c r="H60"/>
      <c r="I60" t="s">
        <v>41</v>
      </c>
    </row>
    <row r="61" spans="3:9" x14ac:dyDescent="0.25">
      <c r="C61" t="s">
        <v>6</v>
      </c>
      <c r="D61" t="s">
        <v>307</v>
      </c>
      <c r="E61" t="s">
        <v>308</v>
      </c>
      <c r="F61" t="s">
        <v>306</v>
      </c>
      <c r="G61" t="s">
        <v>10</v>
      </c>
      <c r="H61"/>
      <c r="I61" t="s">
        <v>6</v>
      </c>
    </row>
    <row r="62" spans="3:9" x14ac:dyDescent="0.25">
      <c r="C62" t="s">
        <v>6</v>
      </c>
      <c r="D62" t="s">
        <v>9</v>
      </c>
      <c r="E62" t="s">
        <v>7</v>
      </c>
      <c r="F62" t="s">
        <v>8</v>
      </c>
      <c r="G62" t="s">
        <v>10</v>
      </c>
      <c r="H62"/>
      <c r="I62" t="s">
        <v>6</v>
      </c>
    </row>
    <row r="63" spans="3:9" x14ac:dyDescent="0.25">
      <c r="C63" t="s">
        <v>6</v>
      </c>
      <c r="D63" t="s">
        <v>26</v>
      </c>
      <c r="E63" t="s">
        <v>24</v>
      </c>
      <c r="F63" t="s">
        <v>25</v>
      </c>
      <c r="G63" t="s">
        <v>10</v>
      </c>
      <c r="H63"/>
      <c r="I63" t="s">
        <v>6</v>
      </c>
    </row>
    <row r="64" spans="3:9" x14ac:dyDescent="0.25">
      <c r="C64" t="s">
        <v>6</v>
      </c>
      <c r="D64" t="s">
        <v>13</v>
      </c>
      <c r="E64" t="s">
        <v>11</v>
      </c>
      <c r="F64" t="s">
        <v>12</v>
      </c>
      <c r="G64" t="s">
        <v>10</v>
      </c>
      <c r="H64"/>
      <c r="I64" t="s">
        <v>6</v>
      </c>
    </row>
    <row r="65" spans="3:9" x14ac:dyDescent="0.25">
      <c r="C65" t="s">
        <v>6</v>
      </c>
      <c r="D65" t="s">
        <v>18</v>
      </c>
      <c r="E65" t="s">
        <v>16</v>
      </c>
      <c r="F65" t="s">
        <v>17</v>
      </c>
      <c r="G65" t="s">
        <v>10</v>
      </c>
      <c r="H65"/>
      <c r="I65" t="s">
        <v>6</v>
      </c>
    </row>
    <row r="66" spans="3:9" x14ac:dyDescent="0.25">
      <c r="C66" t="s">
        <v>6</v>
      </c>
      <c r="D66" t="s">
        <v>15</v>
      </c>
      <c r="E66" t="s">
        <v>11</v>
      </c>
      <c r="F66" t="s">
        <v>14</v>
      </c>
      <c r="G66" t="s">
        <v>10</v>
      </c>
      <c r="H66"/>
      <c r="I66" t="s">
        <v>6</v>
      </c>
    </row>
    <row r="67" spans="3:9" x14ac:dyDescent="0.25">
      <c r="C67" t="s">
        <v>6</v>
      </c>
      <c r="D67" t="s">
        <v>366</v>
      </c>
      <c r="E67" t="s">
        <v>16</v>
      </c>
      <c r="F67" t="s">
        <v>365</v>
      </c>
      <c r="G67" t="s">
        <v>10</v>
      </c>
      <c r="H67"/>
      <c r="I67" t="s">
        <v>6</v>
      </c>
    </row>
    <row r="68" spans="3:9" x14ac:dyDescent="0.25">
      <c r="C68" t="s">
        <v>6</v>
      </c>
      <c r="D68" t="s">
        <v>22</v>
      </c>
      <c r="E68" t="s">
        <v>20</v>
      </c>
      <c r="F68" t="s">
        <v>21</v>
      </c>
      <c r="G68" t="s">
        <v>10</v>
      </c>
      <c r="H68"/>
      <c r="I68" t="s">
        <v>6</v>
      </c>
    </row>
    <row r="77" spans="3:9" s="2" customFormat="1" x14ac:dyDescent="0.25"/>
  </sheetData>
  <autoFilter ref="A1:H77" xr:uid="{00000000-0009-0000-0000-000001000000}"/>
  <sortState ref="C2:I68">
    <sortCondition ref="C2:C68"/>
    <sortCondition ref="D2:D6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2:G52"/>
  <sheetViews>
    <sheetView topLeftCell="A5" workbookViewId="0">
      <selection activeCell="E52" sqref="E52"/>
    </sheetView>
  </sheetViews>
  <sheetFormatPr baseColWidth="10" defaultRowHeight="15" x14ac:dyDescent="0.25"/>
  <cols>
    <col min="1" max="1" width="14.5703125" bestFit="1" customWidth="1"/>
  </cols>
  <sheetData>
    <row r="2" spans="1:7" x14ac:dyDescent="0.25">
      <c r="A2" s="1" t="s">
        <v>0</v>
      </c>
      <c r="C2" t="s">
        <v>151</v>
      </c>
      <c r="E2" t="s">
        <v>157</v>
      </c>
      <c r="G2" t="s">
        <v>216</v>
      </c>
    </row>
    <row r="3" spans="1:7" x14ac:dyDescent="0.25">
      <c r="A3" s="43" t="s">
        <v>19</v>
      </c>
      <c r="B3" s="43"/>
      <c r="C3" t="s">
        <v>152</v>
      </c>
      <c r="E3" t="s">
        <v>152</v>
      </c>
      <c r="G3" t="s">
        <v>152</v>
      </c>
    </row>
    <row r="4" spans="1:7" x14ac:dyDescent="0.25">
      <c r="A4" s="43" t="s">
        <v>63</v>
      </c>
      <c r="B4" s="43"/>
      <c r="C4" t="s">
        <v>153</v>
      </c>
      <c r="E4" t="s">
        <v>158</v>
      </c>
      <c r="G4" t="s">
        <v>221</v>
      </c>
    </row>
    <row r="5" spans="1:7" x14ac:dyDescent="0.25">
      <c r="A5" s="43" t="s">
        <v>39</v>
      </c>
      <c r="B5" s="43"/>
      <c r="C5" t="s">
        <v>154</v>
      </c>
      <c r="E5">
        <v>2019</v>
      </c>
      <c r="G5" t="s">
        <v>217</v>
      </c>
    </row>
    <row r="6" spans="1:7" x14ac:dyDescent="0.25">
      <c r="A6" s="43" t="s">
        <v>359</v>
      </c>
      <c r="B6" s="43"/>
      <c r="E6">
        <v>2018</v>
      </c>
      <c r="G6" t="s">
        <v>218</v>
      </c>
    </row>
    <row r="7" spans="1:7" x14ac:dyDescent="0.25">
      <c r="A7" s="43" t="s">
        <v>75</v>
      </c>
      <c r="B7" s="43"/>
      <c r="E7">
        <v>2017</v>
      </c>
      <c r="G7" t="s">
        <v>219</v>
      </c>
    </row>
    <row r="8" spans="1:7" x14ac:dyDescent="0.25">
      <c r="A8" s="43" t="s">
        <v>94</v>
      </c>
      <c r="B8" s="43"/>
      <c r="E8">
        <v>2016</v>
      </c>
      <c r="G8" t="s">
        <v>220</v>
      </c>
    </row>
    <row r="9" spans="1:7" x14ac:dyDescent="0.25">
      <c r="A9" s="43" t="s">
        <v>299</v>
      </c>
      <c r="B9" s="43"/>
      <c r="E9">
        <v>2015</v>
      </c>
      <c r="G9" t="s">
        <v>278</v>
      </c>
    </row>
    <row r="10" spans="1:7" x14ac:dyDescent="0.25">
      <c r="A10" s="43" t="s">
        <v>23</v>
      </c>
      <c r="B10" s="43"/>
      <c r="E10">
        <v>2014</v>
      </c>
      <c r="G10" t="s">
        <v>279</v>
      </c>
    </row>
    <row r="11" spans="1:7" x14ac:dyDescent="0.25">
      <c r="A11" s="43" t="s">
        <v>85</v>
      </c>
      <c r="B11" s="43"/>
      <c r="E11">
        <v>2013</v>
      </c>
      <c r="G11" t="s">
        <v>280</v>
      </c>
    </row>
    <row r="12" spans="1:7" x14ac:dyDescent="0.25">
      <c r="A12" s="43" t="s">
        <v>51</v>
      </c>
      <c r="B12" s="43"/>
      <c r="E12">
        <v>2012</v>
      </c>
      <c r="G12" t="s">
        <v>281</v>
      </c>
    </row>
    <row r="13" spans="1:7" x14ac:dyDescent="0.25">
      <c r="A13" s="43" t="s">
        <v>374</v>
      </c>
      <c r="B13" s="43"/>
      <c r="E13">
        <v>2011</v>
      </c>
    </row>
    <row r="14" spans="1:7" x14ac:dyDescent="0.25">
      <c r="A14" s="43" t="s">
        <v>100</v>
      </c>
      <c r="B14" s="43"/>
      <c r="E14">
        <v>2010</v>
      </c>
    </row>
    <row r="15" spans="1:7" x14ac:dyDescent="0.25">
      <c r="A15" s="43" t="s">
        <v>355</v>
      </c>
      <c r="B15" s="43"/>
      <c r="E15">
        <v>2009</v>
      </c>
    </row>
    <row r="16" spans="1:7" x14ac:dyDescent="0.25">
      <c r="A16" s="43" t="s">
        <v>41</v>
      </c>
      <c r="B16" s="43"/>
      <c r="E16">
        <v>2008</v>
      </c>
    </row>
    <row r="17" spans="1:5" x14ac:dyDescent="0.25">
      <c r="A17" s="43" t="s">
        <v>6</v>
      </c>
      <c r="B17" s="43"/>
      <c r="E17">
        <v>2007</v>
      </c>
    </row>
    <row r="18" spans="1:5" x14ac:dyDescent="0.25">
      <c r="E18">
        <v>2006</v>
      </c>
    </row>
    <row r="19" spans="1:5" x14ac:dyDescent="0.25">
      <c r="E19">
        <v>2005</v>
      </c>
    </row>
    <row r="20" spans="1:5" x14ac:dyDescent="0.25">
      <c r="E20">
        <v>2004</v>
      </c>
    </row>
    <row r="21" spans="1:5" x14ac:dyDescent="0.25">
      <c r="E21">
        <v>2003</v>
      </c>
    </row>
    <row r="22" spans="1:5" x14ac:dyDescent="0.25">
      <c r="E22">
        <v>2002</v>
      </c>
    </row>
    <row r="23" spans="1:5" x14ac:dyDescent="0.25">
      <c r="E23">
        <v>2001</v>
      </c>
    </row>
    <row r="24" spans="1:5" x14ac:dyDescent="0.25">
      <c r="E24">
        <v>2000</v>
      </c>
    </row>
    <row r="25" spans="1:5" x14ac:dyDescent="0.25">
      <c r="E25">
        <v>1999</v>
      </c>
    </row>
    <row r="26" spans="1:5" x14ac:dyDescent="0.25">
      <c r="E26">
        <v>1998</v>
      </c>
    </row>
    <row r="27" spans="1:5" x14ac:dyDescent="0.25">
      <c r="E27">
        <v>1997</v>
      </c>
    </row>
    <row r="28" spans="1:5" x14ac:dyDescent="0.25">
      <c r="E28">
        <v>1996</v>
      </c>
    </row>
    <row r="29" spans="1:5" x14ac:dyDescent="0.25">
      <c r="E29">
        <v>1995</v>
      </c>
    </row>
    <row r="30" spans="1:5" x14ac:dyDescent="0.25">
      <c r="E30">
        <v>1994</v>
      </c>
    </row>
    <row r="31" spans="1:5" x14ac:dyDescent="0.25">
      <c r="E31">
        <v>1993</v>
      </c>
    </row>
    <row r="32" spans="1:5" x14ac:dyDescent="0.25">
      <c r="E32">
        <v>1992</v>
      </c>
    </row>
    <row r="33" spans="5:5" x14ac:dyDescent="0.25">
      <c r="E33">
        <v>1991</v>
      </c>
    </row>
    <row r="34" spans="5:5" x14ac:dyDescent="0.25">
      <c r="E34">
        <v>1990</v>
      </c>
    </row>
    <row r="35" spans="5:5" x14ac:dyDescent="0.25">
      <c r="E35">
        <v>1989</v>
      </c>
    </row>
    <row r="36" spans="5:5" x14ac:dyDescent="0.25">
      <c r="E36">
        <v>1988</v>
      </c>
    </row>
    <row r="37" spans="5:5" x14ac:dyDescent="0.25">
      <c r="E37">
        <v>1987</v>
      </c>
    </row>
    <row r="38" spans="5:5" x14ac:dyDescent="0.25">
      <c r="E38">
        <v>1986</v>
      </c>
    </row>
    <row r="39" spans="5:5" x14ac:dyDescent="0.25">
      <c r="E39">
        <v>1985</v>
      </c>
    </row>
    <row r="40" spans="5:5" x14ac:dyDescent="0.25">
      <c r="E40">
        <v>1984</v>
      </c>
    </row>
    <row r="41" spans="5:5" x14ac:dyDescent="0.25">
      <c r="E41">
        <v>1983</v>
      </c>
    </row>
    <row r="42" spans="5:5" x14ac:dyDescent="0.25">
      <c r="E42">
        <v>1982</v>
      </c>
    </row>
    <row r="43" spans="5:5" x14ac:dyDescent="0.25">
      <c r="E43">
        <v>1981</v>
      </c>
    </row>
    <row r="44" spans="5:5" x14ac:dyDescent="0.25">
      <c r="E44">
        <v>1980</v>
      </c>
    </row>
    <row r="45" spans="5:5" x14ac:dyDescent="0.25">
      <c r="E45">
        <v>1979</v>
      </c>
    </row>
    <row r="46" spans="5:5" x14ac:dyDescent="0.25">
      <c r="E46">
        <v>1978</v>
      </c>
    </row>
    <row r="47" spans="5:5" x14ac:dyDescent="0.25">
      <c r="E47">
        <v>1977</v>
      </c>
    </row>
    <row r="48" spans="5:5" x14ac:dyDescent="0.25">
      <c r="E48">
        <v>1976</v>
      </c>
    </row>
    <row r="49" spans="5:5" x14ac:dyDescent="0.25">
      <c r="E49">
        <v>1975</v>
      </c>
    </row>
    <row r="50" spans="5:5" x14ac:dyDescent="0.25">
      <c r="E50">
        <v>1974</v>
      </c>
    </row>
    <row r="51" spans="5:5" x14ac:dyDescent="0.25">
      <c r="E51">
        <v>1973</v>
      </c>
    </row>
    <row r="52" spans="5:5" x14ac:dyDescent="0.25">
      <c r="E52">
        <v>1972</v>
      </c>
    </row>
  </sheetData>
  <sortState ref="E5:E52">
    <sortCondition descending="1" ref="E5:E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Spørsmål</vt:lpstr>
      <vt:lpstr>Kirkene</vt:lpstr>
      <vt:lpstr>Kodelister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Haugan, Ronny</dc:creator>
  <cp:lastModifiedBy>Bjerkan, Håkon Magne</cp:lastModifiedBy>
  <cp:lastPrinted>2018-03-27T09:33:10Z</cp:lastPrinted>
  <dcterms:created xsi:type="dcterms:W3CDTF">2018-03-27T07:38:48Z</dcterms:created>
  <dcterms:modified xsi:type="dcterms:W3CDTF">2019-02-27T08:29:24Z</dcterms:modified>
</cp:coreProperties>
</file>